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S:\1. SA TEGEVUSE KORRALDAMINE\1-6 Halduslepingud ja aruanded\Kvartaalsed finantsaruanded\Majandustegevuse ülevaated\"/>
    </mc:Choice>
  </mc:AlternateContent>
  <xr:revisionPtr revIDLastSave="0" documentId="8_{949FD6A9-C5B5-4869-AA7E-633CF717B1D1}" xr6:coauthVersionLast="47" xr6:coauthVersionMax="47" xr10:uidLastSave="{00000000-0000-0000-0000-000000000000}"/>
  <bookViews>
    <workbookView xWindow="-110" yWindow="-110" windowWidth="19420" windowHeight="10420" xr2:uid="{CD323284-1076-478A-9FEE-F8EDF8EA5EA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 i="1" l="1"/>
  <c r="D68" i="1"/>
  <c r="E35" i="1"/>
  <c r="D24" i="1"/>
  <c r="D16" i="1"/>
  <c r="D4" i="1"/>
  <c r="D35" i="1" s="1"/>
  <c r="E70" i="1" l="1"/>
  <c r="D70" i="1"/>
</calcChain>
</file>

<file path=xl/sharedStrings.xml><?xml version="1.0" encoding="utf-8"?>
<sst xmlns="http://schemas.openxmlformats.org/spreadsheetml/2006/main" count="97" uniqueCount="82">
  <si>
    <t>Eelarve</t>
  </si>
  <si>
    <t>Täitmine</t>
  </si>
  <si>
    <t xml:space="preserve">Eesmärk (miks, või mis probleemi asutakse lahendama) </t>
  </si>
  <si>
    <t>I poolaasta tulemused</t>
  </si>
  <si>
    <t>Kutsesüsteem</t>
  </si>
  <si>
    <t>Kutsesüsteemi arendamise ja toimimise tagamine</t>
  </si>
  <si>
    <t>Eelarve, 
sh</t>
  </si>
  <si>
    <r>
      <t xml:space="preserve">2024 I PA-l kinnitati 119 kutsestandardit, sh 2 uut, 47 sisuliste muudatustega ja 70 tehniliste muudatustega. Kutsestandardid on leitavad </t>
    </r>
    <r>
      <rPr>
        <u/>
        <sz val="11"/>
        <color theme="3" tint="0.249977111117893"/>
        <rFont val="Aptos Narrow"/>
        <family val="2"/>
        <scheme val="minor"/>
      </rPr>
      <t xml:space="preserve">https://www.kutseregister.ee/et/standardid/viimati-kinnitatud-kutsestandardid/?filter_url=13a47916c251d3ddbb3877ea79485569
</t>
    </r>
    <r>
      <rPr>
        <sz val="11"/>
        <rFont val="Aptos Narrow"/>
        <family val="2"/>
        <charset val="186"/>
        <scheme val="minor"/>
      </rPr>
      <t xml:space="preserve">Täpsemalt vaata: </t>
    </r>
    <r>
      <rPr>
        <b/>
        <sz val="11"/>
        <color theme="4"/>
        <rFont val="Aptos Narrow"/>
        <family val="2"/>
        <scheme val="minor"/>
      </rPr>
      <t>Kutsesüsteemi aruanne p 3</t>
    </r>
    <r>
      <rPr>
        <sz val="11"/>
        <rFont val="Aptos Narrow"/>
        <family val="2"/>
        <charset val="186"/>
        <scheme val="minor"/>
      </rPr>
      <t xml:space="preserve"> (https://gofile.me/7jShA/EJjJmDRMB) ja </t>
    </r>
    <r>
      <rPr>
        <b/>
        <sz val="11"/>
        <color theme="4"/>
        <rFont val="Aptos Narrow"/>
        <family val="2"/>
        <scheme val="minor"/>
      </rPr>
      <t>LISA 1</t>
    </r>
    <r>
      <rPr>
        <sz val="11"/>
        <color rgb="FFFF0000"/>
        <rFont val="Aptos Narrow"/>
        <family val="2"/>
        <charset val="186"/>
        <scheme val="minor"/>
      </rPr>
      <t xml:space="preserve"> </t>
    </r>
    <r>
      <rPr>
        <sz val="11"/>
        <rFont val="Aptos Narrow"/>
        <family val="2"/>
        <scheme val="minor"/>
      </rPr>
      <t>(https://gofile.me/7jShA/ivuq2ZVLO)</t>
    </r>
    <r>
      <rPr>
        <u/>
        <sz val="11"/>
        <color theme="3" tint="0.249977111117893"/>
        <rFont val="Aptos Narrow"/>
        <family val="2"/>
        <scheme val="minor"/>
      </rPr>
      <t xml:space="preserve">
</t>
    </r>
  </si>
  <si>
    <t>Tööjõukulud</t>
  </si>
  <si>
    <r>
      <t xml:space="preserve">I PA-l viidi läbi 9 kutse andja avalikku konkurssi. Täpsemalt vaata: </t>
    </r>
    <r>
      <rPr>
        <b/>
        <sz val="11"/>
        <color theme="4"/>
        <rFont val="Aptos Narrow"/>
        <family val="2"/>
        <scheme val="minor"/>
      </rPr>
      <t xml:space="preserve">Kutsesüsteemi aruanne p 4.1 </t>
    </r>
    <r>
      <rPr>
        <sz val="11"/>
        <color rgb="FF000000"/>
        <rFont val="Aptos Narrow"/>
        <family val="2"/>
        <charset val="186"/>
        <scheme val="minor"/>
      </rPr>
      <t>(https://gofile.me/7jShA/EJjJmDRMB)</t>
    </r>
  </si>
  <si>
    <t>Majandamiskulud</t>
  </si>
  <si>
    <t>Tegutseb 104 konkursiga valitud kutse andjat</t>
  </si>
  <si>
    <r>
      <t xml:space="preserve">Tegutseb 24 konkursita kutse andja õigused saanud õppeasutust Täpsemalt vaat: </t>
    </r>
    <r>
      <rPr>
        <b/>
        <sz val="11"/>
        <color theme="4"/>
        <rFont val="Aptos Narrow"/>
        <family val="2"/>
        <scheme val="minor"/>
      </rPr>
      <t>Kutsesüsteemi aruanne p 4.2</t>
    </r>
    <r>
      <rPr>
        <sz val="11"/>
        <rFont val="Aptos Narrow"/>
        <family val="2"/>
        <scheme val="minor"/>
      </rPr>
      <t xml:space="preserve"> (https://gofile.me/7jShA/EJjJmDRMB)</t>
    </r>
  </si>
  <si>
    <r>
      <t>Toimus 3 hindamist toetavat koolitust „Oskuste hindamine: teoorial põhinev praktika“; 4 kutse andjate mõttekida; 1 infotund kutsenõukogu liikmetele. Täpsemalt vaata:</t>
    </r>
    <r>
      <rPr>
        <b/>
        <sz val="11"/>
        <color theme="4"/>
        <rFont val="Aptos Narrow"/>
        <family val="2"/>
        <scheme val="minor"/>
      </rPr>
      <t xml:space="preserve"> Kutsesüsteemi aruanne p 5.5</t>
    </r>
    <r>
      <rPr>
        <sz val="11"/>
        <rFont val="Aptos Narrow"/>
        <family val="2"/>
        <scheme val="minor"/>
      </rPr>
      <t xml:space="preserve"> (https://gofile.me/7jShA/EJjJmDRMB)</t>
    </r>
  </si>
  <si>
    <r>
      <t>2024. aastal ei ole ühegi uut kutsekomisjoni moodustatud. Varasemalt on moodustatud 14 kutsekomisjoni, millest 1 on kutse andja valimise tulemusel tegevuse lõpetanud. Õppeasutustel on kutse andmise õigus 26-le kutsele. Täpsemalt vaata:</t>
    </r>
    <r>
      <rPr>
        <b/>
        <sz val="11"/>
        <color theme="4"/>
        <rFont val="Aptos Narrow"/>
        <family val="2"/>
        <scheme val="minor"/>
      </rPr>
      <t xml:space="preserve"> Kutsesüsteemi aruanne</t>
    </r>
    <r>
      <rPr>
        <b/>
        <sz val="11"/>
        <rFont val="Aptos Narrow"/>
        <family val="2"/>
        <scheme val="minor"/>
      </rPr>
      <t xml:space="preserve"> </t>
    </r>
    <r>
      <rPr>
        <b/>
        <sz val="11"/>
        <color theme="4"/>
        <rFont val="Aptos Narrow"/>
        <family val="2"/>
        <scheme val="minor"/>
      </rPr>
      <t>p 4.2</t>
    </r>
    <r>
      <rPr>
        <sz val="11"/>
        <color theme="4"/>
        <rFont val="Aptos Narrow"/>
        <family val="2"/>
        <scheme val="minor"/>
      </rPr>
      <t xml:space="preserve"> </t>
    </r>
    <r>
      <rPr>
        <sz val="11"/>
        <rFont val="Aptos Narrow"/>
        <family val="2"/>
        <scheme val="minor"/>
      </rPr>
      <t>(https://gofile.me/7jShA/EJjJmDRMB)</t>
    </r>
  </si>
  <si>
    <r>
      <t xml:space="preserve">2024.a. I pa-l väljastati 10 625 kutsetunnistust (neist 5052 kutseõppe tasemeõppe lõpetajaile), 891 osakutsetunnistust (neist 172 kutseõppe tasemeõppe lõpetajaile) ja 2307 koolilõpudokumendile kantud kutset (neist 868 kutseõppe tasemeõppe lõpetajaile). Täpsemalt vaata: </t>
    </r>
    <r>
      <rPr>
        <b/>
        <sz val="11"/>
        <color theme="4"/>
        <rFont val="Aptos Narrow"/>
        <family val="2"/>
        <scheme val="minor"/>
      </rPr>
      <t>Kutsesüsteemi aruanne p 5.1.</t>
    </r>
    <r>
      <rPr>
        <sz val="11"/>
        <rFont val="Aptos Narrow"/>
        <family val="2"/>
        <scheme val="minor"/>
      </rPr>
      <t xml:space="preserve"> (https://gofile.me/7jShA/EJjJmDRMB)</t>
    </r>
  </si>
  <si>
    <r>
      <t>2) Koostati kokkuvõte kutse andjate 2023. aasta tegevusaruannetest, vaata</t>
    </r>
    <r>
      <rPr>
        <b/>
        <sz val="11"/>
        <color theme="4"/>
        <rFont val="Aptos Narrow"/>
        <family val="2"/>
        <scheme val="minor"/>
      </rPr>
      <t> LISA 4</t>
    </r>
    <r>
      <rPr>
        <sz val="11"/>
        <color theme="1"/>
        <rFont val="Aptos Narrow"/>
        <family val="2"/>
        <charset val="186"/>
        <scheme val="minor"/>
      </rPr>
      <t xml:space="preserve"> (https://gofile.me/7jShA/rn8p9YYmH);</t>
    </r>
    <r>
      <rPr>
        <sz val="11"/>
        <color rgb="FFFF0000"/>
        <rFont val="Aptos Narrow"/>
        <family val="2"/>
        <charset val="186"/>
        <scheme val="minor"/>
      </rPr>
      <t xml:space="preserve"> </t>
    </r>
    <r>
      <rPr>
        <sz val="11"/>
        <rFont val="Aptos Narrow"/>
        <family val="2"/>
        <charset val="186"/>
        <scheme val="minor"/>
      </rPr>
      <t>v</t>
    </r>
    <r>
      <rPr>
        <sz val="11"/>
        <rFont val="Aptos Narrow"/>
        <family val="2"/>
        <scheme val="minor"/>
      </rPr>
      <t xml:space="preserve">älja on töötatud töömaailma kutseeksmai vaatlusleht, vaata: </t>
    </r>
    <r>
      <rPr>
        <b/>
        <sz val="11"/>
        <color theme="4"/>
        <rFont val="Aptos Narrow"/>
        <family val="2"/>
        <scheme val="minor"/>
      </rPr>
      <t>LISA 2</t>
    </r>
    <r>
      <rPr>
        <sz val="11"/>
        <color rgb="FFFF0000"/>
        <rFont val="Aptos Narrow"/>
        <family val="2"/>
        <charset val="186"/>
        <scheme val="minor"/>
      </rPr>
      <t xml:space="preserve"> </t>
    </r>
    <r>
      <rPr>
        <sz val="11"/>
        <rFont val="Aptos Narrow"/>
        <family val="2"/>
        <scheme val="minor"/>
      </rPr>
      <t>(https://gofile.me/7jShA/PUoF7eL3q) ja kutseõppe tasemeõppe lõpetajate kutseeksmai vaatlusleht, vaata</t>
    </r>
    <r>
      <rPr>
        <b/>
        <sz val="11"/>
        <color theme="4"/>
        <rFont val="Aptos Narrow"/>
        <family val="2"/>
        <scheme val="minor"/>
      </rPr>
      <t xml:space="preserve"> LISA 3 </t>
    </r>
    <r>
      <rPr>
        <sz val="11"/>
        <rFont val="Aptos Narrow"/>
        <family val="2"/>
        <scheme val="minor"/>
      </rPr>
      <t xml:space="preserve">(https://gofile.me/7jShA/iuRlLQUN9). Hinnatud on 8 kutse andja kutseeksamite kvaliteeti 4 – töömaailma kutseeksamid; 3 - kutseõppe tasemeõppe kutseeksamid; 1- koolilõpu kutse andja, vaata: </t>
    </r>
    <r>
      <rPr>
        <b/>
        <sz val="11"/>
        <color theme="4"/>
        <rFont val="Aptos Narrow"/>
        <family val="2"/>
        <scheme val="minor"/>
      </rPr>
      <t>Kutsesüsteemi aruanne p 5.2</t>
    </r>
    <r>
      <rPr>
        <sz val="11"/>
        <color theme="1"/>
        <rFont val="Aptos Narrow"/>
        <family val="2"/>
        <charset val="186"/>
        <scheme val="minor"/>
      </rPr>
      <t>. (https://gofile.me/7jShA/EJjJmDRMB) (</t>
    </r>
    <r>
      <rPr>
        <sz val="11"/>
        <rFont val="Aptos Narrow"/>
        <family val="2"/>
        <scheme val="minor"/>
      </rPr>
      <t xml:space="preserve">
Tehtud on 2023. aasta kvaliteedihindamistel tehtud ettepanekute kokkuvõte ning nende täitmise seire, sh Eesti Õpetajate Liidu haldusjärelevalve järeltegevused, vaata: </t>
    </r>
    <r>
      <rPr>
        <b/>
        <sz val="11"/>
        <color theme="4"/>
        <rFont val="Aptos Narrow"/>
        <family val="2"/>
        <scheme val="minor"/>
      </rPr>
      <t>Kutsesüsteemi aruanne p 5.3. ja 5.4</t>
    </r>
    <r>
      <rPr>
        <sz val="11"/>
        <color theme="1"/>
        <rFont val="Aptos Narrow"/>
        <family val="2"/>
        <charset val="186"/>
        <scheme val="minor"/>
      </rPr>
      <t xml:space="preserve"> (https://gofile.me/7jShA/EJjJmDRMB)</t>
    </r>
  </si>
  <si>
    <t>Kutseõppe lõpetajate kutseeksamid</t>
  </si>
  <si>
    <r>
      <t xml:space="preserve">Kutse andjal ja kutseõppeasutusel on kohustus kõik eksamid kanda kutseeksamite e-halduskeskkonda. 2024 I poolaastal toimus 31. kutseõppeasutuses kokku 662 kutseeksamit. Kutset taotles 7011 kutseõppe lõpetajat, kellest eksamil osales 6856 õppurit ja eksami sooritas 6036 õppurit, eksami sooritas seega 88% eksamil osalenutest.  </t>
    </r>
    <r>
      <rPr>
        <b/>
        <sz val="11"/>
        <color theme="4"/>
        <rFont val="Aptos Narrow"/>
        <family val="2"/>
        <scheme val="minor"/>
      </rPr>
      <t>Kutseeksamite tulemused LISA 5</t>
    </r>
    <r>
      <rPr>
        <sz val="11"/>
        <rFont val="Aptos Narrow"/>
        <family val="2"/>
        <scheme val="minor"/>
      </rPr>
      <t xml:space="preserve"> (https://gofile.me/7jShA/HSs25Shl4).
Kutseeksami läbiviimise ja pideva arendamise kulude katmine toimub läbi kutseeksami e-halduskeskkonna automaatselt eksamiga seotud toimingute lõpetamisel keskkonnas. Läbiviimise kulusid on 2024 I pa-l makstud 626 769 eurot ja pideva arendamise kulusid 129 600 eurot. </t>
    </r>
    <r>
      <rPr>
        <sz val="11"/>
        <rFont val="Aptos Narrow"/>
        <family val="2"/>
        <charset val="186"/>
        <scheme val="minor"/>
      </rPr>
      <t xml:space="preserve">Kutseeksamite suuremahulise arendamise ja uute kutseeksamite väljatöötamise eest maksti 3200 eurot. </t>
    </r>
    <r>
      <rPr>
        <sz val="11"/>
        <rFont val="Aptos Narrow"/>
        <family val="2"/>
        <scheme val="minor"/>
      </rPr>
      <t xml:space="preserve">Vaata täpsemalt: </t>
    </r>
    <r>
      <rPr>
        <b/>
        <sz val="11"/>
        <color theme="4"/>
        <rFont val="Aptos Narrow"/>
        <family val="2"/>
        <scheme val="minor"/>
      </rPr>
      <t>LISA 6</t>
    </r>
    <r>
      <rPr>
        <sz val="11"/>
        <color rgb="FFFF0000"/>
        <rFont val="Aptos Narrow"/>
        <family val="2"/>
        <charset val="186"/>
        <scheme val="minor"/>
      </rPr>
      <t xml:space="preserve"> </t>
    </r>
    <r>
      <rPr>
        <sz val="11"/>
        <rFont val="Aptos Narrow"/>
        <family val="2"/>
        <scheme val="minor"/>
      </rPr>
      <t xml:space="preserve">(https://gofile.me/7jShA/dfjta5cay) ja </t>
    </r>
    <r>
      <rPr>
        <b/>
        <sz val="11"/>
        <color theme="4"/>
        <rFont val="Aptos Narrow"/>
        <family val="2"/>
        <scheme val="minor"/>
      </rPr>
      <t>Kutsesüsteemi aruanne p 5.1.</t>
    </r>
    <r>
      <rPr>
        <sz val="11"/>
        <rFont val="Aptos Narrow"/>
        <family val="2"/>
        <scheme val="minor"/>
      </rPr>
      <t xml:space="preserve"> (https://gofile.me/7jShA/EJjJmDRMB)</t>
    </r>
  </si>
  <si>
    <t>EPALE</t>
  </si>
  <si>
    <t xml:space="preserve">Rahvusvahelise koostöö ja infovahetuse arendamine EPALE platvormi kaudu </t>
  </si>
  <si>
    <r>
      <t>Esimesel poolaastal toimus 9 teavitusüritust, kus osales 150 osalejat. EPALE Eesti Facebooki lehel avaldatakse keskmiselt 3 postitust nädalas. FB-s jagatav sisu on peamiselt eestikeelsed originaalblogipostitused ning raadiosaated „Õppetund“. Jagatakse ka koostööpartnerite sisu ja ürituste info. Igale eestikeelsele blogipostitusele lisatakse Facebookis tasuline võimenduse teenus, mis suurendab EPALE külastajate arvu, s.h. just uute külastajate arvu. 
Kasutajate aktiivsuse suurendamiseks ja veebilehel veedetud aja pikendamiseks kasutati EPALE keskkonnas piiratud ligipääsuga koostöögruppide tööriista – loodi eraldi grupp uue algatuse „EPALE koolitajate praktikalabori“ toetamiseks materjalide ja kohtumist alase info vahetamiseks. Tänu sellele on kasutajad saanud ülevaate erinevatest EPALE tööriistadest (kuigi paraku kaasnesid sellega mõnel kasutajal ka teatud tõrked sisse logimisel). Lisaks on kasutajakogemuse parendamiseks ja kasutusaja pikendamiseks edasi arendatud uus sisuline lahendus: EPALE temaatilised sisukogumikud, kus on esitatud toimetajate välja valitud blogipostitused, ressursid, kursused ja grupid vastavalt sellele, millise EPALE sihtrühma esindaja keskkonda parasjagu sirvib https://epale.ec.europa.eu/et/blog/epale-sihtgrupipohised-sisukogumikud . EPALE Eesti keskuse ettepanekul loodi keskkonnas uus võimalus – „akordion“, tänu millele on suuremahulisi sisukogumikke võimalik koondada lühemaks ja kasutajasõbralikumaks. 
Poole aasta jooksul kõlas Äripäeva raadio eetris 7 Õppetunni saadet (39-45) https://bit.ly/3PzKUS7  
Saadetud on kokku 6 üle-Euroopalist uudiskirja. 
Vaata täpsemalt:</t>
    </r>
    <r>
      <rPr>
        <sz val="11"/>
        <color rgb="FFFFFF00"/>
        <rFont val="Aptos Narrow"/>
        <family val="2"/>
        <charset val="186"/>
        <scheme val="minor"/>
      </rPr>
      <t xml:space="preserve"> </t>
    </r>
    <r>
      <rPr>
        <b/>
        <sz val="11"/>
        <color theme="4"/>
        <rFont val="Aptos Narrow"/>
        <family val="2"/>
        <scheme val="minor"/>
      </rPr>
      <t xml:space="preserve">EPALE 2024 Ipa tulemused </t>
    </r>
    <r>
      <rPr>
        <sz val="11"/>
        <rFont val="Aptos Narrow"/>
        <family val="2"/>
        <scheme val="minor"/>
      </rPr>
      <t>(https://gofile.me/7jShA/Wcx0qGEQl)</t>
    </r>
  </si>
  <si>
    <t>2024. aastal tegusteb kuus EPALE saadikut, kelle vahel on jagatud erinevad rollid ja ülesanded seoses EPALE keskkonnas sisu loomise, kaastoimetamise, tõlkimise ja levitamisega. Täpsem teave: https://gofile.me/7jShA/Wcx0qGEQl</t>
  </si>
  <si>
    <t>Euroopa Komisjon</t>
  </si>
  <si>
    <r>
      <t>Ülevaade toimunud koostöökohtumisest on lisatud:</t>
    </r>
    <r>
      <rPr>
        <b/>
        <sz val="11"/>
        <color theme="4"/>
        <rFont val="Aptos Narrow"/>
        <family val="2"/>
        <scheme val="minor"/>
      </rPr>
      <t>EPALE 2024 Ipa tulemused</t>
    </r>
    <r>
      <rPr>
        <sz val="11"/>
        <rFont val="Aptos Narrow"/>
        <family val="2"/>
        <scheme val="minor"/>
      </rPr>
      <t xml:space="preserve"> (https://gofile.me/7jShA/Wcx0qGEQl)</t>
    </r>
  </si>
  <si>
    <t>Eesti omaosalus</t>
  </si>
  <si>
    <r>
      <t xml:space="preserve">Euroopa Komisjoni eestvedamisel on CSSi poolt sõnastatud 2024. aasta EPALE fookusteemad. Nendest lähtuvalt luuakse sisu, korraldatakse sündmusi ning kaasatakse uusi sihtrühmi. Fookusteemad on: 1. Oskuste täiendamine ja ümberõpe digitaalse ülemineku tarbeks. 2. Täiskasvanuõpe jätkusuutliku arengu heaks. 3. Täiskasvanuõpe kui väljapääs vaesusest. https://epale.ec.europa.eu/et/blog/epale-temaatilised-fookused-2024 Vastavateemalist sisu avaldatakse eesti keeles ja tõlgitakse inglisekeelset sisu: blogipostitusi, uudiseid, sündmusi ja ressursse. Täpsem ülevaade </t>
    </r>
    <r>
      <rPr>
        <b/>
        <sz val="11"/>
        <color theme="4"/>
        <rFont val="Aptos Narrow"/>
        <family val="2"/>
        <scheme val="minor"/>
      </rPr>
      <t>EPALE avaldatud ja toimetatud sisust</t>
    </r>
    <r>
      <rPr>
        <sz val="11"/>
        <rFont val="Aptos Narrow"/>
        <family val="2"/>
        <scheme val="minor"/>
      </rPr>
      <t xml:space="preserve">: (https://gofile.me/7jShA/mBTqddkeL). Teemasid on kajastatud ka raadisaates Õppetund. </t>
    </r>
  </si>
  <si>
    <r>
      <t xml:space="preserve">Kokku on EPALE Eesti keskuse ja Eesti kasutajate poolt loodud ning toimetatud 811 sisupostitust. Nende seas EPALE keskus: 72, EPALE saadikud: 641 ja tavakasutajad: 98. Enim on lisatud kalendrisündmusi, nendele järgnevad uudised ning blogipostitused. Täpsem ülevaade </t>
    </r>
    <r>
      <rPr>
        <b/>
        <sz val="11"/>
        <color theme="4"/>
        <rFont val="Aptos Narrow"/>
        <family val="2"/>
        <scheme val="minor"/>
      </rPr>
      <t>EPALE avaldatud ja toimetatud sisust</t>
    </r>
    <r>
      <rPr>
        <sz val="11"/>
        <color rgb="FF000000"/>
        <rFont val="Aptos Narrow"/>
        <family val="2"/>
        <scheme val="minor"/>
      </rPr>
      <t xml:space="preserve">: (https://gofile.me/7jShA/mBTqddkeL) </t>
    </r>
    <r>
      <rPr>
        <b/>
        <sz val="11"/>
        <color theme="4"/>
        <rFont val="Aptos Narrow"/>
        <family val="2"/>
        <scheme val="minor"/>
      </rPr>
      <t>ja statistikast</t>
    </r>
    <r>
      <rPr>
        <sz val="11"/>
        <color rgb="FF000000"/>
        <rFont val="Aptos Narrow"/>
        <family val="2"/>
        <scheme val="minor"/>
      </rPr>
      <t>: (https://gofile.me/7jShA/Wcx0qGEQl).</t>
    </r>
  </si>
  <si>
    <t xml:space="preserve">Teostatud on uudiskirjade ja EPALE keskkonna menüütekstide tõlked. Info Kogukonna lugude algatuse kohta on tõlgitud ja levitatud, sama on tehtud ka Kogukonnakonverentsi puhul. Tagasiside nende algatuste kavandamise etapil on Eesti poolt edastatud veebikohtumiste käigus. </t>
  </si>
  <si>
    <r>
      <t xml:space="preserve">EPALE Eesti keskuse esindaja osales kolmel NSS-CSS veebikohtumisel, ühel veebiseminaril, ühel NSS konverentsil ja mitteametlikul kohtumisel. Lisaks osales üks EPALE saadik, kes osutus eelmisel aastal loetuima blogipostituse autoriks ja sai auhinnatud õppereisiga, EPALE Hollandi korraldatud keskuste külaskäigul. Täpsem teave </t>
    </r>
    <r>
      <rPr>
        <b/>
        <sz val="11"/>
        <color theme="4"/>
        <rFont val="Aptos Narrow"/>
        <family val="2"/>
        <scheme val="minor"/>
      </rPr>
      <t>võrgustikus osalemise kohta</t>
    </r>
    <r>
      <rPr>
        <sz val="11"/>
        <rFont val="Aptos Narrow"/>
        <family val="2"/>
        <scheme val="minor"/>
      </rPr>
      <t xml:space="preserve"> : https://gofile.me/7jShA/Wcx0qGEQl</t>
    </r>
    <r>
      <rPr>
        <sz val="11"/>
        <color rgb="FF0070C0"/>
        <rFont val="Aptos Narrow"/>
        <family val="2"/>
        <charset val="186"/>
        <scheme val="minor"/>
      </rPr>
      <t xml:space="preserve"> </t>
    </r>
  </si>
  <si>
    <t>Europass/NCP</t>
  </si>
  <si>
    <t>Oskuste ja kvalifikatsioonidega seotud Euroopa Liidu initsiatiivide elluviimine</t>
  </si>
  <si>
    <t>EQF ja EKR Suhestamisraporti koostamisega ei ole veel alustatud, sest VV-s on vastu võtmata TäKS-i muudatused, mis kirjeldavad mikorkvalifikatsioonide loomist ja andmist. Mikrokvalifikatsioonid on suurim muutus Eesti kvalifikatsioonide maastikul viimase suhestamisraporti kinnitamisest. Samuti on oluliste muudatustega valmimisel Kutseharidusseadus ning kavas on ka Kutseseaduse muutmine. Koostöös HTM-iga selgitatakse välja parim aeg juhtrühma kokku kutsumiseks.</t>
  </si>
  <si>
    <t xml:space="preserve">Kutseregistrisse kantud kvalifikatsioonid uuendatakse käsitsi kord kuus ESCO ja QDR2 keskkonnas. 
</t>
  </si>
  <si>
    <t xml:space="preserve">Koostöös HTM-i analüüsiosakonnaga ja ENIC/NARIC keskusega on alustatud väljastatud gümnaasiumi lõputunnistuste digitaliseerimiseks ja EDC keskkonnaga ühildamiseks. 
HTM on koostöös arenduspartneriga üldhariduskoolide lõputunnistuste ning laias laastus ka teiste haridustaseme tunnistuste ja diplomite osas üle läinud ELM.3 andmete struktureerimise ja esitamise mudelile. Hetkel on tehniliseks komistuskiviks komisjoni poolt edastatud segased sõnumid selle kohta, millist tehnilist lahendust andmete edastamiseks ikkagi peaks kasutama. Samuti ei tööta meie digitempli formaat, ehkki see on komisjoni poolt tunnustatud formaatide nimekirjas.
I poolaastal toimus mitu Eesti töörühma omavahelist kohtumist ning  veebikohtumine EDCI esindajaga. </t>
  </si>
  <si>
    <r>
      <t xml:space="preserve">Kutsekoda.ee ja Europass.ee lehel on info aktuaalne, sh täiendatakse võimalusi tutvustavaid tekste. Lisatakse uudiseid ja ressursse (nt infotundide materjalid; Europassi keskkonna kasutusjuhendid jmt).
vt lähemalt </t>
    </r>
    <r>
      <rPr>
        <sz val="11"/>
        <color rgb="FF0070C0"/>
        <rFont val="Calibri"/>
        <family val="2"/>
      </rPr>
      <t>https://gofile.me/7jShA/10lfpakwn</t>
    </r>
  </si>
  <si>
    <t xml:space="preserve">Loodud on x-tee andmevahetuste raporti arendus, mille tulemusena tekib ülevaade, kui paljusid kutse(tunnistuse) omanikke teavitatakse Europassi ja kvalifikatsiooniraamistiku võimalustest. 2024. aasta I poolaastal on teavituse saanud 10 868 kutse omanikku. </t>
  </si>
  <si>
    <t>Kommunikatsioonistrateegia ja -plaan on ajakohastatud. 2024. aasta esimeses pooles toimus kaks Europassi kommikut. Esineti töötukassa karjäärimessil. Ilmusid artiklid Kutsekoja kodulehel ning sotsiaalmeedia postitused.  2024. a käivitati ka Europassi uudiskiri, mis saadetakse laiali kord kvartalis.</t>
  </si>
  <si>
    <t>Euroguidance’i, EURESe, Yfu, Tallinna Ülikooli, Tartu Ülikooli ja Eesti Europassi Keskuse koostöös loodud 4 EAP veebikursus “Multikultuursus, õpi- ja tööränne karjääriarengu kontekstis” alustab taas 2024 aasta septembris kaheksandat korda. 2023. aasta tagasiside oli, et veelgi enam soovivad osalejad teada saata kvalifikatsiooniraamistiku ja rahvusvahelise tunnustamise kohta, mida käsitletakse 3. töörände moodulis koos EURESe teenustega. Hetkel on see niigi kõige sisutihedam moodul ning sinna informatsiooni ja ülesannete lisamine on problemaatiline. Üheks võimaluseks on Europassi osakaalu vähendamine.
Jätkub tihe koostöö EURESega töörände mooduli uuendamiseks.</t>
  </si>
  <si>
    <t>Eesti Europassi Keskuse ja Euroguidance-i töötajad tutvusid põhjalikult (tegid veebikursuse läbi ning tutvusid administreerimiskeskkonnaga) Euroguidance'i keskuste loodud üle-Euroopalise Europassi teemalise veebikursusega „Europass for career guidance“. Selle tulemusel ilmnes, et loodud keskkond ei paku võrreldes juba kättesaadava informatsiooniga midagi uut või on kohati lausa eksitav. Loodud keskkonnas oli Europassi ja selle võimalusi tutvustav osa proportsionaalselt väga väike ja üldsõnaline, millest ei selgunud, kuidas Europass karjäärinõustajat tema töös toetada saab. Koostöös eesti Eurogiudance’iga otsime alternatiivset (Eesti oma) lahendust.</t>
  </si>
  <si>
    <t>Riigieelarve eraldis kokku</t>
  </si>
  <si>
    <t>ESF projekt Kutsesüsteemi reform</t>
  </si>
  <si>
    <t>TAT tegevus</t>
  </si>
  <si>
    <t>OSKA</t>
  </si>
  <si>
    <t xml:space="preserve">1.OSKA </t>
  </si>
  <si>
    <t xml:space="preserve">Töötati välja uus metoodika põhikutsealade tööjõuvajaduse prognoosimiseks valdkonnauuringutes, kus on fokusseeritud valdkonna kitsamale spetsiifikale. Metoodika on partneritega läbi räägitud ja avalikustatud.
Uue, fokusseeritud teemaga valdkonnauuringu metoodikat piloteeriti esimesena tervishoiu valdkonnas (algus I pa). Piloodi tulemusena täiendatakse metoodikat aasta lõpuks.
Tervikmetoodika tõlkimiseks on katsetatud erinevaid tehisintellekti ja muude abivahendite võimalusi. 
On alustatud tööjõu voolavuse arvestamiseks metoodika välja töötamist.
</t>
  </si>
  <si>
    <r>
      <t>Toimunud on kaks koordinatisoonikogu koosolekut: 24.01.2024 (https://oska.kutsekoda.ee/wp-content/uploads/2024/02/34_24.01.2024_koordinatsioonikogu-protokoll.pdf)  ja</t>
    </r>
    <r>
      <rPr>
        <sz val="11"/>
        <color rgb="FFFF0000"/>
        <rFont val="Aptos Narrow"/>
        <family val="2"/>
        <scheme val="minor"/>
      </rPr>
      <t xml:space="preserve"> </t>
    </r>
    <r>
      <rPr>
        <sz val="11"/>
        <rFont val="Aptos Narrow"/>
        <family val="2"/>
        <scheme val="minor"/>
      </rPr>
      <t>22.05.2024 (https://oska.kutsekoda.ee/wp-content/uploads/2024/07/35_22.05.2024_koordinatsioonikogu-protokoll.pdf)</t>
    </r>
    <r>
      <rPr>
        <sz val="11"/>
        <color rgb="FFFF0000"/>
        <rFont val="Aptos Narrow"/>
        <family val="2"/>
        <scheme val="minor"/>
      </rPr>
      <t xml:space="preserve">. </t>
    </r>
  </si>
  <si>
    <t xml:space="preserve"> I poolaastal on uuendatud seireinfo kogumise keskkonda. Uut metoodikat piloteerime OSKA IKT valkdonnas. Tagasiside on kogutud, järgnevad arutelud valdkonna ekspertide ja vastutajatega. </t>
  </si>
  <si>
    <t>OSKA näidikulehtede uuendamine toimub II poolaastal. I poolaastal uuendati ja täiustati "haridusvõtit", millel näidikulehtede uuendamisel lisaks värskematele andmetele, võtmeroll.</t>
  </si>
  <si>
    <t>2024. aasta I poolaastal avaldati veebis järgmised prognoosiuuringu aruanded koos ettepanekutega tööjõu ja oskuste vajaduse rahuldamiseks sh koolituspakkumise ühitamiseks sellega:
1. Arvestala ja ärinõustamine, https://uuringud.oska.kutsekoda.ee/uuringud/arvestusala
2. Madala erialase rakendumisega erialad kusteõppes ja selle põhjused, https://uuringud.oska.kutsekoda.ee/uuringud/madala-erialase-rakendumisega-erialad
3. Logistika, https://uuringud.oska.kutsekoda.ee/uuringud/logistika
4. Perearstiabi, https://uuringud.oska.kutsekoda.ee/uuringud/perearstiabi
5. Transport, https://uuringud.oska.kutsekoda.ee/uuringud/transport</t>
  </si>
  <si>
    <r>
      <t xml:space="preserve">Kõikidele OSKA uuringutele on koostatud ja laiali saadetud </t>
    </r>
    <r>
      <rPr>
        <b/>
        <sz val="11"/>
        <color theme="4"/>
        <rFont val="Aptos Narrow"/>
        <family val="2"/>
        <scheme val="minor"/>
      </rPr>
      <t xml:space="preserve">pressiteated </t>
    </r>
    <r>
      <rPr>
        <sz val="11"/>
        <rFont val="Aptos Narrow"/>
        <family val="2"/>
        <scheme val="minor"/>
      </rPr>
      <t xml:space="preserve">(https://www.kutsekoda.ee/category/oska/), meediaväljaannetele on antud intervjuusid ja jagatud täiendavaid kommentaare. 
Kõikidele uuringutele on koostatud </t>
    </r>
    <r>
      <rPr>
        <b/>
        <sz val="11"/>
        <color theme="4"/>
        <rFont val="Aptos Narrow"/>
        <family val="2"/>
        <scheme val="minor"/>
      </rPr>
      <t>teemalehed ja videod</t>
    </r>
    <r>
      <rPr>
        <sz val="11"/>
        <rFont val="Aptos Narrow"/>
        <family val="2"/>
        <scheme val="minor"/>
      </rPr>
      <t xml:space="preserve"> (näitena transport: https://uuringud.oska.kutsekoda.ee/uuringud/transport), mis võimaldavad saada kiire ülevaate uuringu olulisematest tulemustest. 
Toimunud on</t>
    </r>
    <r>
      <rPr>
        <b/>
        <sz val="11"/>
        <color theme="4"/>
        <rFont val="Aptos Narrow"/>
        <family val="2"/>
        <scheme val="minor"/>
      </rPr>
      <t xml:space="preserve"> infotunnid</t>
    </r>
    <r>
      <rPr>
        <sz val="11"/>
        <rFont val="Aptos Narrow"/>
        <family val="2"/>
        <scheme val="minor"/>
      </rPr>
      <t>, sh veebipõhiste infotundide salvestused on järelvaadatavad (näitena perearstiabi: https://www.kutsekoda.ee/vaata-jarele-oska-perearstiabi-uuringu-infotund/). 
Avaldatud on artikleid Kutsekoja veebides ja tehtud sotsiaalmeedia postitusi.</t>
    </r>
  </si>
  <si>
    <t>Kutsesüsteemi arendamine ja õigusraamistiku muutmine</t>
  </si>
  <si>
    <t xml:space="preserve">2. Tervikliku oskuste  süsteemi OsKuS loomine </t>
  </si>
  <si>
    <t xml:space="preserve">Tervikliku oskuste  süsteemi OsKuS loomine </t>
  </si>
  <si>
    <r>
      <rPr>
        <b/>
        <sz val="11"/>
        <color theme="4"/>
        <rFont val="Aptos Narrow"/>
        <family val="2"/>
        <scheme val="minor"/>
      </rPr>
      <t>Oskuste kirjeldamise metoodika</t>
    </r>
    <r>
      <rPr>
        <sz val="11"/>
        <color rgb="FF000000"/>
        <rFont val="Aptos Narrow"/>
        <family val="2"/>
        <scheme val="minor"/>
      </rPr>
      <t xml:space="preserve"> esimene versioon on valmis ja avalikult veebis kättesaadav: https://oskused.ee/tutvustus. Aasta lõpus metoodika uuendatakse. Metoodika koostamisel on mh konsulteeritud OSKA nõunike koguga. </t>
    </r>
  </si>
  <si>
    <r>
      <t xml:space="preserve">4000 ESCO oskust on analüüsitud ja parim sobivuse järgi eestindatud (sageli koondatud, dubleerimised eemaldatud) - hetkel on tulemusena Eesti </t>
    </r>
    <r>
      <rPr>
        <b/>
        <sz val="11"/>
        <color theme="4"/>
        <rFont val="Aptos Narrow"/>
        <family val="2"/>
        <scheme val="minor"/>
      </rPr>
      <t xml:space="preserve">oskuste registris </t>
    </r>
    <r>
      <rPr>
        <sz val="11"/>
        <color rgb="FF000000"/>
        <rFont val="Aptos Narrow"/>
        <family val="2"/>
        <scheme val="minor"/>
      </rPr>
      <t>2500 oskust. Vaata: https://oskused.ee/oskused</t>
    </r>
  </si>
  <si>
    <r>
      <rPr>
        <b/>
        <sz val="11"/>
        <color theme="4"/>
        <rFont val="Aptos Narrow"/>
        <family val="2"/>
        <scheme val="minor"/>
      </rPr>
      <t>Ametiprofiilide koostamise aluspõhimõtted</t>
    </r>
    <r>
      <rPr>
        <sz val="11"/>
        <color rgb="FF000000"/>
        <rFont val="Aptos Narrow"/>
        <family val="2"/>
        <scheme val="minor"/>
      </rPr>
      <t xml:space="preserve"> on avalikult kättesaadavad: https://oskused.ee/tutvustus</t>
    </r>
  </si>
  <si>
    <r>
      <rPr>
        <b/>
        <sz val="11"/>
        <color theme="4"/>
        <rFont val="Calibri"/>
        <family val="2"/>
      </rPr>
      <t xml:space="preserve">383 ametiprofiili </t>
    </r>
    <r>
      <rPr>
        <sz val="11"/>
        <rFont val="Calibri"/>
        <family val="2"/>
      </rPr>
      <t>on koostatud ja avalikult kättesaadavad https://oskused.ee/ametid. 
Koostöös HTM, KN esimeeste kogu ja teiste partneritega on I pa.-l toimunud arutelud kompetentsiprofiilide sisu, struktuuri ja koostamise põhimõtete üle. Kavas on kokkulepitut piloteerida II pa.-l sotsiaaltöö valdkonna kompetentsiprofiilidega.</t>
    </r>
  </si>
  <si>
    <r>
      <t xml:space="preserve">Oskuste enesehindamise metoodika on välja töötatud. Terviktekst </t>
    </r>
    <r>
      <rPr>
        <b/>
        <sz val="11"/>
        <color theme="4"/>
        <rFont val="Aptos Narrow"/>
        <family val="2"/>
        <scheme val="minor"/>
      </rPr>
      <t>"Oskuste hindamise skaalad"</t>
    </r>
    <r>
      <rPr>
        <sz val="11"/>
        <rFont val="Aptos Narrow"/>
        <family val="2"/>
        <scheme val="minor"/>
      </rPr>
      <t xml:space="preserve">: https://gofile.me/7jShA/RpG2dQYLf)
Oskuste kompassis on igal kasutajal võimalik iga oskust kolmelisel skaalal hinnata. Näide siin: https://oskused.ee/oskused/analuutiline-motlemine. Vastavushindamise ja tunnustamise aluspõhimõtete (hindamismudeli) osas on lisakonsultatsioon tellitud ning need on välja töötamisel (hõlmab ka oskuste hindamist). </t>
    </r>
  </si>
  <si>
    <r>
      <t xml:space="preserve">I pa-l koostati ärianalüüs (ühe osana oskuste teenuskeskkonna ärianalüüsist) , mille alusel II pa-l kuulutatakse välja hange arenduspartneri leidmiseks, vaata </t>
    </r>
    <r>
      <rPr>
        <b/>
        <sz val="11"/>
        <color theme="4"/>
        <rFont val="Aptos"/>
        <family val="2"/>
      </rPr>
      <t>Lõpparuanne OST 2. etapp</t>
    </r>
    <r>
      <rPr>
        <sz val="11"/>
        <color theme="1"/>
        <rFont val="Aptos"/>
        <family val="2"/>
      </rPr>
      <t xml:space="preserve"> : https://gofile.me/7jShA/EzzZjKtsb</t>
    </r>
  </si>
  <si>
    <r>
      <t xml:space="preserve">Kutse andjatele on korraldatud 3 korral koolitus Hindamist toetav koolitus „Oskuste hindamine: teoorial põhinev praktika“ . Vaata täpsemalt </t>
    </r>
    <r>
      <rPr>
        <b/>
        <sz val="11"/>
        <color theme="4"/>
        <rFont val="Aptos Narrow"/>
        <family val="2"/>
        <scheme val="minor"/>
      </rPr>
      <t>Kutsesüsteemi aruanne p 5.5</t>
    </r>
    <r>
      <rPr>
        <sz val="11"/>
        <rFont val="Aptos Narrow"/>
        <family val="2"/>
        <scheme val="minor"/>
      </rPr>
      <t xml:space="preserve"> (https://gofile.me/7jShA/EJjJmDRMB)</t>
    </r>
  </si>
  <si>
    <r>
      <rPr>
        <sz val="11"/>
        <rFont val="Aptos Narrow"/>
        <family val="2"/>
        <scheme val="minor"/>
      </rPr>
      <t>Hindamist toetavate videoõppematerjalide teemad on kaardistatud:</t>
    </r>
    <r>
      <rPr>
        <sz val="11"/>
        <color rgb="FFFF0000"/>
        <rFont val="Aptos Narrow"/>
        <family val="2"/>
        <charset val="186"/>
        <scheme val="minor"/>
      </rPr>
      <t xml:space="preserve"> </t>
    </r>
    <r>
      <rPr>
        <b/>
        <sz val="11"/>
        <color theme="4"/>
        <rFont val="Aptos Narrow"/>
        <family val="2"/>
        <scheme val="minor"/>
      </rPr>
      <t>Kutsesüsteemi aruanne, p 5.2</t>
    </r>
    <r>
      <rPr>
        <sz val="11"/>
        <rFont val="Aptos Narrow"/>
        <family val="2"/>
        <scheme val="minor"/>
      </rPr>
      <t xml:space="preserve"> (https://gofile.me/7jShA/EJjJmDRMB).</t>
    </r>
    <r>
      <rPr>
        <sz val="11"/>
        <color rgb="FFFF0000"/>
        <rFont val="Aptos Narrow"/>
        <family val="2"/>
        <charset val="186"/>
        <scheme val="minor"/>
      </rPr>
      <t xml:space="preserve"> </t>
    </r>
    <r>
      <rPr>
        <sz val="11"/>
        <rFont val="Aptos Narrow"/>
        <family val="2"/>
        <scheme val="minor"/>
      </rPr>
      <t>Õppematerjalide tootmise teenusepakkuja leidmiseks on hange läbi viidud.</t>
    </r>
  </si>
  <si>
    <r>
      <t xml:space="preserve">Teavitustöö kutsesüsteemi reformi arengutest toimub pidevalt. Kutsekoja kodulehel ilmuvad artiklid, regulaarselt saadetakse välja uudiskirju, toimuvad infotunnid ning esinemised. Kokku on Kutsekoja hallatavate veebide unikaalseid külastajaid I poolaastal 82 tuhat. Täpsemalt </t>
    </r>
    <r>
      <rPr>
        <b/>
        <sz val="11"/>
        <color theme="4"/>
        <rFont val="Aptos Narrow"/>
        <family val="2"/>
        <scheme val="minor"/>
      </rPr>
      <t>I pa kommunikatsiooni aruanne</t>
    </r>
    <r>
      <rPr>
        <sz val="11"/>
        <color rgb="FF000000"/>
        <rFont val="Aptos Narrow"/>
        <family val="2"/>
        <scheme val="minor"/>
      </rPr>
      <t xml:space="preserve"> (https://gofile.me/7jShA/EJjJmDRMB)</t>
    </r>
  </si>
  <si>
    <r>
      <t xml:space="preserve">Teavitustöö kutsesüsteemi reformi arengutest toimub pidevalt. Kutsekoja kodulehel ilmuvad artiklid, regulaarselt saadetakse välja uudiskirju, toimuvad infotunnid ning esinemised. I pa-l esinesid OSKA ja Oskuste tiimi liikmed ligi 2500 inimesele. Täpsemalt </t>
    </r>
    <r>
      <rPr>
        <b/>
        <sz val="11"/>
        <color theme="4"/>
        <rFont val="Aptos Narrow"/>
        <family val="2"/>
        <scheme val="minor"/>
      </rPr>
      <t>OsKus teavitus alates 01.08.2022</t>
    </r>
    <r>
      <rPr>
        <sz val="11"/>
        <color rgb="FF000000"/>
        <rFont val="Aptos Narrow"/>
        <family val="2"/>
        <scheme val="minor"/>
      </rPr>
      <t xml:space="preserve"> (https://gofile.me/7jShA/hzVFOzDm5)</t>
    </r>
  </si>
  <si>
    <t>Esinemised ja kohtumised otseste rihtrühmadega toimuvad pidevalt. I pa-l käis ettevalmistus septembris toimuvaks kahepäevaseks rahvusvaheliseks konverentsiks elukestva õppe ja oskuste hindamise teemal. Registreerimine avatud: https://www.kutsekoda.ee/oskuste-konverents/</t>
  </si>
  <si>
    <t>Digiarendused</t>
  </si>
  <si>
    <t xml:space="preserve">3. OsKuS digiarendused </t>
  </si>
  <si>
    <r>
      <t xml:space="preserve">Oskuste kirjeldamise keskkond on live-versioonis kasutamiseks valmis (https://oskused.ee/).
Koostatud on ärianalüüs oskuste teenuskeskkonna infosüsteemi loomiseks, mille üks osa on teenuskeskkonna sõrestikmudel. Vaata </t>
    </r>
    <r>
      <rPr>
        <b/>
        <sz val="11"/>
        <color theme="4"/>
        <rFont val="Aptos Narrow"/>
        <family val="2"/>
        <scheme val="minor"/>
      </rPr>
      <t>Lõpparuanne OST 2. etapp</t>
    </r>
    <r>
      <rPr>
        <sz val="11"/>
        <rFont val="Aptos Narrow"/>
        <family val="2"/>
        <scheme val="minor"/>
      </rPr>
      <t>: https://gofile.me/7jShA/EzzZjKtsb</t>
    </r>
  </si>
  <si>
    <t>2024. a algusest on OSKA uuringutel uus kasutajasõbralik veebikeskkond. Aasta esimeses pooles avaldatud viis värsket OSKA uuringut on koos lisamaterjalidega veebilehel kättesaadavad: https://uuringud.oska.kutsekoda.ee/</t>
  </si>
  <si>
    <r>
      <t xml:space="preserve">I pa-l koostati ärianalüüs (ühe osana oskuste teenuskeskkonna ärianalüüsist) , mille alusel II pa-l kuulutatakse välja hange arenduspartneri leidmiseks, vaata </t>
    </r>
    <r>
      <rPr>
        <b/>
        <sz val="11"/>
        <color theme="4"/>
        <rFont val="Aptos Narrow"/>
        <family val="2"/>
        <scheme val="minor"/>
      </rPr>
      <t>Lõpparuanne OST 2. etapp</t>
    </r>
    <r>
      <rPr>
        <sz val="11"/>
        <color theme="1"/>
        <rFont val="Aptos Narrow"/>
        <family val="2"/>
        <scheme val="minor"/>
      </rPr>
      <t xml:space="preserve"> : https://gofile.me/7jShA/EzzZjKtsb</t>
    </r>
  </si>
  <si>
    <t>4. Horisontaalsed tegevused</t>
  </si>
  <si>
    <t>Projekti tegevused on vastavalt kokkulepetele ja toetuse andmise tingimustele ellu viidud, tegevuste eesmärgid on saavutatud ja indikaatorid täidetud.</t>
  </si>
  <si>
    <t>Kaudne kulu ühtse määra alusel</t>
  </si>
  <si>
    <t>ESF kokku</t>
  </si>
  <si>
    <t>Kutsekoda riigieelarve ja ESF  kokku</t>
  </si>
  <si>
    <t xml:space="preserve">SA Kutsekoda 2024 I poolaasta majandustegevuse ülevaade </t>
  </si>
  <si>
    <t>Horisontaalsed kulud</t>
  </si>
  <si>
    <t>Projekti partneri Haridus- ja Teadusministeeriumi tegevus</t>
  </si>
  <si>
    <r>
      <t xml:space="preserve">I PA toimus 2 kutsenõukogu esimeeste kogu koosolekut ja 29 kutsenõukogu koosolekut, sh 15 korralist ja 14 kirjalikku. Täpsemalt vaata LINK: Kutsesüsteemi aruanne p 2. </t>
    </r>
    <r>
      <rPr>
        <u/>
        <sz val="11"/>
        <color theme="3" tint="0.249977111117893"/>
        <rFont val="Aptos Narrow"/>
        <family val="2"/>
        <scheme val="minor"/>
      </rPr>
      <t>https://gofile.me/7jShA/EJjJmDRMB</t>
    </r>
  </si>
  <si>
    <r>
      <t xml:space="preserve">Korraldati 1 õppereis Iirimaale, vt lähemalt </t>
    </r>
    <r>
      <rPr>
        <sz val="11"/>
        <color rgb="FF0070C0"/>
        <rFont val="Calibri"/>
        <family val="2"/>
      </rPr>
      <t>https://gofile.me/7jShA/10lfpakwn</t>
    </r>
  </si>
  <si>
    <r>
      <t xml:space="preserve">Koostati 5 kutsetunnistuse lisa
Registreeriti 3 988 õpirändetunnistust
vastatakse keskmiselt 10-le EQF taset puudutavale kirjale/telefonikõnele nädalas
vt lähemalt </t>
    </r>
    <r>
      <rPr>
        <sz val="11"/>
        <color rgb="FF0070C0"/>
        <rFont val="Calibri"/>
        <family val="2"/>
      </rPr>
      <t>https://gofile.me/7jShA/10lfpakwn</t>
    </r>
  </si>
  <si>
    <t>Europassi targad hangiti seekord  riigihankega. Hankisime koolitusfirma, kes vastutab kogu korraldusliku poole ja koolitajate olemasolu eest, Targad koolitab välja Eesti Europassi Keskus. Pakkumuse esitas kaks ettevõtet, võitaks osutus OÜ Vestifex, kelle meeskonnas on kuus koolitajat ehk tarka.
Koolitaja ülesanded on: 
•	Europassi keskkonna tutvustamine
•	Kasutajakonto ja profiili loomise juhendamine ja toetamine
•	Kvalifikatsiooniraamistiku ja selle kasutusvõimaluste tutvustamine
•	Õppevara tutvustamine/kasutamine
Eesmärk: Vähemalt 640 osalejat ja 600 registreeritud kasutajat/profiili. 
Sihtgrupp: Gümnaasiumi ja kutseõppeasutuste õppijad ja kõrg- ja ülikoolide üliõpilased ning neile karjääriteenuseid ja/või -õpet pakkuvad spetsialistid.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</si>
</sst>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8" x14ac:knownFonts="1">
    <font>
      <sz val="11"/>
      <color theme="1"/>
      <name val="Aptos Narrow"/>
      <family val="2"/>
      <charset val="186"/>
      <scheme val="minor"/>
    </font>
    <font>
      <sz val="11"/>
      <color theme="1"/>
      <name val="Aptos Narrow"/>
      <family val="2"/>
      <charset val="186"/>
      <scheme val="minor"/>
    </font>
    <font>
      <sz val="11"/>
      <color rgb="FFFF0000"/>
      <name val="Aptos Narrow"/>
      <family val="2"/>
      <charset val="186"/>
      <scheme val="minor"/>
    </font>
    <font>
      <sz val="11"/>
      <color theme="1"/>
      <name val="Aptos Narrow"/>
      <family val="2"/>
      <scheme val="minor"/>
    </font>
    <font>
      <b/>
      <sz val="14"/>
      <color theme="1"/>
      <name val="Aptos Narrow"/>
      <family val="2"/>
      <scheme val="minor"/>
    </font>
    <font>
      <sz val="11"/>
      <color rgb="FF0070C0"/>
      <name val="Aptos Narrow"/>
      <family val="2"/>
      <scheme val="minor"/>
    </font>
    <font>
      <b/>
      <sz val="11"/>
      <color rgb="FF0070C0"/>
      <name val="Aptos Narrow"/>
      <family val="2"/>
      <scheme val="minor"/>
    </font>
    <font>
      <b/>
      <sz val="11"/>
      <name val="Aptos Narrow"/>
      <family val="2"/>
      <scheme val="minor"/>
    </font>
    <font>
      <b/>
      <sz val="11"/>
      <color rgb="FF000000"/>
      <name val="Aptos Narrow"/>
      <family val="2"/>
      <scheme val="minor"/>
    </font>
    <font>
      <sz val="11"/>
      <name val="Aptos Narrow"/>
      <family val="2"/>
      <scheme val="minor"/>
    </font>
    <font>
      <sz val="11"/>
      <name val="Aptos Narrow"/>
      <family val="2"/>
      <charset val="186"/>
      <scheme val="minor"/>
    </font>
    <font>
      <sz val="11"/>
      <color rgb="FF000000"/>
      <name val="Aptos Narrow"/>
      <family val="2"/>
      <scheme val="minor"/>
    </font>
    <font>
      <u/>
      <sz val="11"/>
      <color theme="3" tint="0.249977111117893"/>
      <name val="Aptos Narrow"/>
      <family val="2"/>
      <scheme val="minor"/>
    </font>
    <font>
      <b/>
      <sz val="11"/>
      <color theme="4"/>
      <name val="Aptos Narrow"/>
      <family val="2"/>
      <scheme val="minor"/>
    </font>
    <font>
      <sz val="11"/>
      <color rgb="FF000000"/>
      <name val="Aptos Narrow"/>
      <family val="2"/>
      <charset val="186"/>
      <scheme val="minor"/>
    </font>
    <font>
      <sz val="11"/>
      <color theme="4"/>
      <name val="Aptos Narrow"/>
      <family val="2"/>
      <scheme val="minor"/>
    </font>
    <font>
      <sz val="11"/>
      <color rgb="FFFFFF00"/>
      <name val="Aptos Narrow"/>
      <family val="2"/>
      <charset val="186"/>
      <scheme val="minor"/>
    </font>
    <font>
      <sz val="11"/>
      <color rgb="FF0070C0"/>
      <name val="Aptos Narrow"/>
      <family val="2"/>
      <charset val="186"/>
      <scheme val="minor"/>
    </font>
    <font>
      <sz val="11"/>
      <color rgb="FF000000"/>
      <name val="Calibri"/>
      <family val="2"/>
    </font>
    <font>
      <sz val="11"/>
      <name val="Calibri"/>
      <family val="2"/>
    </font>
    <font>
      <sz val="11"/>
      <color rgb="FF0070C0"/>
      <name val="Calibri"/>
      <family val="2"/>
    </font>
    <font>
      <b/>
      <sz val="12"/>
      <color rgb="FF000000"/>
      <name val="Aptos Narrow"/>
      <family val="2"/>
      <scheme val="minor"/>
    </font>
    <font>
      <b/>
      <sz val="11"/>
      <color theme="1"/>
      <name val="Aptos Narrow"/>
      <family val="2"/>
      <scheme val="minor"/>
    </font>
    <font>
      <sz val="11"/>
      <color rgb="FFFF0000"/>
      <name val="Aptos Narrow"/>
      <family val="2"/>
      <scheme val="minor"/>
    </font>
    <font>
      <b/>
      <sz val="11"/>
      <color theme="4"/>
      <name val="Calibri"/>
      <family val="2"/>
    </font>
    <font>
      <sz val="11"/>
      <color theme="1"/>
      <name val="Aptos"/>
      <family val="2"/>
    </font>
    <font>
      <b/>
      <sz val="11"/>
      <color theme="4"/>
      <name val="Aptos"/>
      <family val="2"/>
    </font>
    <font>
      <b/>
      <sz val="20"/>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41">
    <xf numFmtId="0" fontId="0" fillId="0" borderId="0" xfId="0"/>
    <xf numFmtId="0" fontId="3" fillId="0" borderId="0" xfId="0" applyFont="1" applyAlignment="1">
      <alignment vertical="top"/>
    </xf>
    <xf numFmtId="164" fontId="3" fillId="0" borderId="0" xfId="1" applyNumberFormat="1" applyFont="1" applyAlignment="1">
      <alignment vertical="top"/>
    </xf>
    <xf numFmtId="164" fontId="3" fillId="0" borderId="0" xfId="1" applyNumberFormat="1" applyFont="1" applyBorder="1" applyAlignment="1">
      <alignment vertical="top"/>
    </xf>
    <xf numFmtId="0" fontId="0" fillId="0" borderId="0" xfId="0" applyAlignment="1">
      <alignment vertical="top"/>
    </xf>
    <xf numFmtId="0" fontId="5" fillId="0" borderId="0" xfId="0" applyFont="1" applyAlignment="1">
      <alignment vertical="top"/>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14" fillId="0" borderId="12" xfId="0" applyFont="1" applyBorder="1" applyAlignment="1">
      <alignment horizontal="left" vertical="top" wrapText="1"/>
    </xf>
    <xf numFmtId="0" fontId="9" fillId="0" borderId="5" xfId="0" applyFont="1" applyBorder="1" applyAlignment="1">
      <alignment horizontal="left" vertical="top" wrapText="1"/>
    </xf>
    <xf numFmtId="0" fontId="11" fillId="0" borderId="23" xfId="0" applyFont="1" applyBorder="1" applyAlignment="1">
      <alignment horizontal="left" vertical="center" wrapText="1"/>
    </xf>
    <xf numFmtId="0" fontId="11" fillId="0" borderId="15" xfId="0" applyFont="1" applyBorder="1" applyAlignment="1">
      <alignment horizontal="left" vertical="center" wrapText="1"/>
    </xf>
    <xf numFmtId="0" fontId="11" fillId="0" borderId="12" xfId="0" applyFont="1" applyBorder="1" applyAlignment="1">
      <alignment horizontal="left" vertical="top" wrapText="1"/>
    </xf>
    <xf numFmtId="0" fontId="11" fillId="0" borderId="21" xfId="0" applyFont="1" applyBorder="1" applyAlignment="1">
      <alignment horizontal="left" vertical="center" wrapText="1"/>
    </xf>
    <xf numFmtId="0" fontId="8" fillId="0" borderId="16" xfId="0" applyFont="1" applyBorder="1" applyAlignment="1">
      <alignment horizontal="center" vertical="center" wrapText="1"/>
    </xf>
    <xf numFmtId="164" fontId="3" fillId="0" borderId="25" xfId="1" applyNumberFormat="1" applyFont="1" applyBorder="1" applyAlignment="1">
      <alignment vertical="top"/>
    </xf>
    <xf numFmtId="164" fontId="11" fillId="0" borderId="25" xfId="1" applyNumberFormat="1" applyFont="1" applyBorder="1" applyAlignment="1">
      <alignment vertical="top" wrapText="1"/>
    </xf>
    <xf numFmtId="164" fontId="8" fillId="0" borderId="0" xfId="1" applyNumberFormat="1" applyFont="1" applyFill="1" applyBorder="1" applyAlignment="1">
      <alignment vertical="center" wrapText="1"/>
    </xf>
    <xf numFmtId="0" fontId="0" fillId="0" borderId="0" xfId="0" applyAlignment="1">
      <alignment vertical="center"/>
    </xf>
    <xf numFmtId="164" fontId="8" fillId="0" borderId="0" xfId="1" applyNumberFormat="1" applyFont="1" applyAlignment="1">
      <alignment vertical="top" wrapText="1"/>
    </xf>
    <xf numFmtId="0" fontId="0" fillId="0" borderId="0" xfId="0" applyAlignment="1">
      <alignment horizontal="center" vertical="center"/>
    </xf>
    <xf numFmtId="0" fontId="22" fillId="0" borderId="17" xfId="0" applyFont="1" applyBorder="1" applyAlignment="1">
      <alignment horizontal="center" vertical="top"/>
    </xf>
    <xf numFmtId="0" fontId="8" fillId="0" borderId="2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1" xfId="0" applyFont="1" applyBorder="1" applyAlignment="1">
      <alignment horizontal="center" vertical="center" wrapText="1"/>
    </xf>
    <xf numFmtId="164" fontId="3" fillId="0" borderId="18" xfId="1" applyNumberFormat="1" applyFont="1" applyBorder="1" applyAlignment="1">
      <alignment vertical="top"/>
    </xf>
    <xf numFmtId="0" fontId="7" fillId="0" borderId="0" xfId="0" applyFont="1" applyAlignment="1">
      <alignment horizontal="center" vertical="center" wrapText="1"/>
    </xf>
    <xf numFmtId="0" fontId="3" fillId="0" borderId="25" xfId="0" applyFont="1" applyBorder="1" applyAlignment="1">
      <alignment horizontal="center" vertical="top"/>
    </xf>
    <xf numFmtId="0" fontId="25" fillId="0" borderId="0" xfId="0" applyFont="1" applyAlignment="1">
      <alignment wrapText="1"/>
    </xf>
    <xf numFmtId="0" fontId="7" fillId="0" borderId="24" xfId="0" applyFont="1" applyBorder="1" applyAlignment="1">
      <alignment horizontal="center" vertical="center" wrapText="1"/>
    </xf>
    <xf numFmtId="0" fontId="3" fillId="0" borderId="1" xfId="0" applyFont="1" applyBorder="1" applyAlignment="1">
      <alignment vertical="top" wrapText="1"/>
    </xf>
    <xf numFmtId="0" fontId="3" fillId="0" borderId="24" xfId="0" applyFont="1" applyBorder="1" applyAlignment="1">
      <alignment horizontal="center" vertical="top"/>
    </xf>
    <xf numFmtId="0" fontId="3" fillId="0" borderId="22" xfId="0" applyFont="1" applyBorder="1" applyAlignment="1">
      <alignment horizontal="center" vertical="top"/>
    </xf>
    <xf numFmtId="0" fontId="7" fillId="0" borderId="0" xfId="0" applyFont="1" applyAlignment="1">
      <alignment horizontal="center" vertical="center" wrapText="1"/>
    </xf>
    <xf numFmtId="0" fontId="11" fillId="0" borderId="3" xfId="0" applyFont="1" applyBorder="1" applyAlignment="1">
      <alignment vertical="top" wrapText="1"/>
    </xf>
    <xf numFmtId="0" fontId="22" fillId="0" borderId="23" xfId="0" applyFont="1" applyBorder="1" applyAlignment="1">
      <alignment horizontal="center" vertical="center" wrapText="1"/>
    </xf>
    <xf numFmtId="0" fontId="9" fillId="0" borderId="7" xfId="0" applyFont="1" applyBorder="1" applyAlignment="1">
      <alignment vertical="top" wrapText="1"/>
    </xf>
    <xf numFmtId="0" fontId="22" fillId="0" borderId="15"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0" xfId="0" applyFont="1" applyAlignment="1">
      <alignment wrapText="1"/>
    </xf>
    <xf numFmtId="0" fontId="22" fillId="0" borderId="15" xfId="0" applyFont="1" applyBorder="1" applyAlignment="1">
      <alignment horizontal="center" vertical="center" wrapText="1"/>
    </xf>
    <xf numFmtId="164" fontId="8" fillId="0" borderId="4" xfId="1" applyNumberFormat="1" applyFont="1" applyBorder="1" applyAlignment="1">
      <alignment horizontal="center" vertical="top" wrapText="1"/>
    </xf>
    <xf numFmtId="164" fontId="11" fillId="0" borderId="25" xfId="1" applyNumberFormat="1" applyFont="1" applyBorder="1" applyAlignment="1">
      <alignment horizontal="left" vertical="top" wrapText="1"/>
    </xf>
    <xf numFmtId="0" fontId="11" fillId="0" borderId="20" xfId="0" applyFont="1" applyBorder="1" applyAlignment="1">
      <alignment vertical="top" wrapText="1"/>
    </xf>
    <xf numFmtId="0" fontId="0" fillId="3" borderId="0" xfId="0" applyFill="1" applyAlignment="1">
      <alignment vertical="top"/>
    </xf>
    <xf numFmtId="0" fontId="4" fillId="4" borderId="0" xfId="0" applyFont="1" applyFill="1" applyAlignment="1">
      <alignment horizontal="right" vertical="top"/>
    </xf>
    <xf numFmtId="164" fontId="22" fillId="4" borderId="0" xfId="1" applyNumberFormat="1" applyFont="1" applyFill="1" applyAlignment="1">
      <alignment horizontal="right" vertical="top"/>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top" wrapText="1"/>
    </xf>
    <xf numFmtId="0" fontId="7" fillId="0" borderId="25" xfId="0" applyFont="1" applyBorder="1" applyAlignment="1">
      <alignment horizontal="center" vertical="top" wrapText="1"/>
    </xf>
    <xf numFmtId="0" fontId="7" fillId="0" borderId="16" xfId="0" applyFont="1" applyBorder="1" applyAlignment="1">
      <alignment horizontal="center" vertical="top" wrapText="1"/>
    </xf>
    <xf numFmtId="164" fontId="8" fillId="0" borderId="0" xfId="1" applyNumberFormat="1" applyFont="1" applyBorder="1" applyAlignment="1">
      <alignment horizontal="center" vertical="top" wrapText="1"/>
    </xf>
    <xf numFmtId="164" fontId="8" fillId="0" borderId="25" xfId="1" applyNumberFormat="1" applyFont="1" applyBorder="1" applyAlignment="1">
      <alignment horizontal="center" vertical="top" wrapText="1"/>
    </xf>
    <xf numFmtId="0" fontId="9" fillId="0" borderId="0" xfId="0" applyFont="1" applyBorder="1" applyAlignment="1">
      <alignment horizontal="left" vertical="center" wrapText="1"/>
    </xf>
    <xf numFmtId="164" fontId="8" fillId="0" borderId="16" xfId="1" applyNumberFormat="1" applyFont="1" applyBorder="1" applyAlignment="1">
      <alignment horizontal="center" vertical="top" wrapText="1"/>
    </xf>
    <xf numFmtId="0" fontId="18" fillId="2" borderId="8" xfId="0" applyFont="1" applyFill="1" applyBorder="1" applyAlignment="1">
      <alignment vertical="center" wrapText="1"/>
    </xf>
    <xf numFmtId="0" fontId="19" fillId="0" borderId="12" xfId="0" applyFont="1" applyBorder="1" applyAlignment="1">
      <alignment vertical="center" wrapText="1"/>
    </xf>
    <xf numFmtId="0" fontId="18" fillId="2" borderId="12" xfId="0" applyFont="1" applyFill="1" applyBorder="1" applyAlignment="1">
      <alignment vertical="center" wrapText="1"/>
    </xf>
    <xf numFmtId="0" fontId="18" fillId="0" borderId="12" xfId="0" applyFont="1" applyBorder="1" applyAlignment="1">
      <alignment vertical="center" wrapText="1"/>
    </xf>
    <xf numFmtId="164" fontId="11" fillId="0" borderId="0" xfId="1" applyNumberFormat="1" applyFont="1" applyBorder="1" applyAlignment="1">
      <alignment vertical="top" wrapText="1"/>
    </xf>
    <xf numFmtId="0" fontId="3" fillId="0" borderId="0" xfId="0" applyFont="1" applyBorder="1" applyAlignment="1">
      <alignment horizontal="center" vertical="top" wrapText="1"/>
    </xf>
    <xf numFmtId="164" fontId="11" fillId="0" borderId="2" xfId="1" applyNumberFormat="1" applyFont="1" applyBorder="1" applyAlignment="1">
      <alignment vertical="top" wrapText="1"/>
    </xf>
    <xf numFmtId="164" fontId="3" fillId="0" borderId="4" xfId="1" applyNumberFormat="1" applyFont="1" applyBorder="1" applyAlignment="1">
      <alignment vertical="top"/>
    </xf>
    <xf numFmtId="0" fontId="9" fillId="0" borderId="9" xfId="0" applyFont="1" applyBorder="1" applyAlignment="1">
      <alignment horizontal="left" vertical="top" wrapText="1"/>
    </xf>
    <xf numFmtId="0" fontId="3" fillId="0" borderId="9" xfId="0" applyFont="1" applyBorder="1" applyAlignment="1">
      <alignment horizontal="center" vertical="top" wrapText="1"/>
    </xf>
    <xf numFmtId="164" fontId="3" fillId="0" borderId="22" xfId="1" applyNumberFormat="1" applyFont="1" applyBorder="1" applyAlignment="1">
      <alignment vertical="top"/>
    </xf>
    <xf numFmtId="0" fontId="3" fillId="0" borderId="25" xfId="0" applyFont="1" applyBorder="1" applyAlignment="1">
      <alignment horizontal="center" vertical="top" wrapText="1"/>
    </xf>
    <xf numFmtId="0" fontId="9" fillId="0" borderId="3" xfId="0" applyFont="1" applyBorder="1" applyAlignment="1">
      <alignment horizontal="left" vertical="top" wrapText="1"/>
    </xf>
    <xf numFmtId="0" fontId="9" fillId="0" borderId="0" xfId="0" applyFont="1" applyBorder="1" applyAlignment="1">
      <alignment horizontal="center" vertical="top" wrapText="1"/>
    </xf>
    <xf numFmtId="0" fontId="9" fillId="0" borderId="25" xfId="0" applyFont="1" applyBorder="1" applyAlignment="1">
      <alignment horizontal="center" vertical="top" wrapText="1"/>
    </xf>
    <xf numFmtId="0" fontId="9" fillId="0" borderId="24" xfId="0" applyFont="1" applyBorder="1" applyAlignment="1">
      <alignment horizontal="center" vertical="top" wrapText="1"/>
    </xf>
    <xf numFmtId="0" fontId="9" fillId="0" borderId="22" xfId="0" applyFont="1" applyBorder="1" applyAlignment="1">
      <alignment horizontal="center" vertical="top" wrapText="1"/>
    </xf>
    <xf numFmtId="0" fontId="9" fillId="0" borderId="9" xfId="0" applyFont="1" applyBorder="1" applyAlignment="1">
      <alignment horizontal="center" vertical="top" wrapText="1"/>
    </xf>
    <xf numFmtId="0" fontId="9" fillId="0" borderId="19" xfId="0" applyFont="1" applyBorder="1" applyAlignment="1">
      <alignment horizontal="center" vertical="top" wrapText="1"/>
    </xf>
    <xf numFmtId="0" fontId="10" fillId="0" borderId="8" xfId="0" applyFont="1" applyBorder="1" applyAlignment="1">
      <alignment horizontal="left" vertical="top" wrapText="1"/>
    </xf>
    <xf numFmtId="0" fontId="9" fillId="0" borderId="3" xfId="0" applyFont="1" applyBorder="1" applyAlignment="1">
      <alignment vertical="center" wrapText="1"/>
    </xf>
    <xf numFmtId="0" fontId="11" fillId="3" borderId="16" xfId="0" applyFont="1" applyFill="1" applyBorder="1" applyAlignment="1">
      <alignment horizontal="center" vertical="center" wrapText="1"/>
    </xf>
    <xf numFmtId="0" fontId="21" fillId="3" borderId="17" xfId="0" applyFont="1" applyFill="1" applyBorder="1" applyAlignment="1">
      <alignment horizontal="center" vertical="center" wrapText="1"/>
    </xf>
    <xf numFmtId="164" fontId="8" fillId="3" borderId="17" xfId="1" applyNumberFormat="1" applyFont="1" applyFill="1" applyBorder="1" applyAlignment="1">
      <alignment vertical="center" wrapText="1"/>
    </xf>
    <xf numFmtId="164" fontId="8" fillId="3" borderId="18" xfId="1" applyNumberFormat="1" applyFont="1" applyFill="1" applyBorder="1" applyAlignment="1">
      <alignment vertical="center" wrapText="1"/>
    </xf>
    <xf numFmtId="0" fontId="0" fillId="0" borderId="11" xfId="0" applyBorder="1" applyAlignment="1">
      <alignment vertical="top"/>
    </xf>
    <xf numFmtId="0" fontId="4" fillId="0" borderId="16" xfId="0" applyFont="1" applyBorder="1" applyAlignment="1">
      <alignment horizontal="center" vertical="top"/>
    </xf>
    <xf numFmtId="0" fontId="4" fillId="0" borderId="17" xfId="0" applyFont="1" applyBorder="1" applyAlignment="1">
      <alignment horizontal="center" vertical="top"/>
    </xf>
    <xf numFmtId="0" fontId="4" fillId="0" borderId="18" xfId="0" applyFont="1" applyBorder="1" applyAlignment="1">
      <alignment horizontal="center" vertical="top"/>
    </xf>
    <xf numFmtId="0" fontId="8" fillId="0" borderId="6" xfId="0" applyFont="1" applyBorder="1" applyAlignment="1">
      <alignment horizontal="center" vertical="center" wrapText="1"/>
    </xf>
    <xf numFmtId="164" fontId="0" fillId="0" borderId="4" xfId="1" applyNumberFormat="1" applyFont="1" applyBorder="1" applyAlignment="1">
      <alignment vertical="top"/>
    </xf>
    <xf numFmtId="0" fontId="9" fillId="0" borderId="10" xfId="0" applyFont="1" applyBorder="1" applyAlignment="1">
      <alignment horizontal="left" vertical="top" wrapText="1"/>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164" fontId="9" fillId="0" borderId="16" xfId="1" applyNumberFormat="1" applyFont="1" applyBorder="1" applyAlignment="1">
      <alignment vertical="top" wrapText="1"/>
    </xf>
    <xf numFmtId="164" fontId="9" fillId="0" borderId="17" xfId="1" applyNumberFormat="1" applyFont="1" applyBorder="1" applyAlignment="1">
      <alignment vertical="top" wrapText="1"/>
    </xf>
    <xf numFmtId="0" fontId="9" fillId="0" borderId="12" xfId="0" applyFont="1" applyBorder="1" applyAlignment="1">
      <alignment vertical="top" wrapText="1"/>
    </xf>
    <xf numFmtId="0" fontId="11" fillId="0" borderId="12" xfId="0" applyFont="1" applyBorder="1" applyAlignment="1">
      <alignment vertical="top" wrapText="1"/>
    </xf>
    <xf numFmtId="0" fontId="11" fillId="0" borderId="0" xfId="0" applyFont="1" applyBorder="1" applyAlignment="1">
      <alignment horizontal="center" vertical="top" wrapText="1"/>
    </xf>
    <xf numFmtId="3" fontId="11" fillId="0" borderId="0" xfId="0" applyNumberFormat="1" applyFont="1" applyBorder="1" applyAlignment="1">
      <alignment vertical="top" wrapText="1"/>
    </xf>
    <xf numFmtId="3" fontId="11" fillId="0" borderId="2" xfId="0" applyNumberFormat="1" applyFont="1" applyBorder="1" applyAlignment="1">
      <alignment vertical="top" wrapText="1"/>
    </xf>
    <xf numFmtId="0" fontId="11" fillId="0" borderId="9" xfId="0" applyFont="1" applyBorder="1" applyAlignment="1">
      <alignment horizontal="center" vertical="top" wrapText="1"/>
    </xf>
    <xf numFmtId="0" fontId="11" fillId="0" borderId="25" xfId="0" applyFont="1" applyBorder="1" applyAlignment="1">
      <alignment horizontal="center" vertical="top" wrapText="1"/>
    </xf>
    <xf numFmtId="0" fontId="19" fillId="0" borderId="12" xfId="0" applyFont="1" applyBorder="1" applyAlignment="1">
      <alignment vertical="top" wrapText="1"/>
    </xf>
    <xf numFmtId="0" fontId="23" fillId="0" borderId="12" xfId="0" applyFont="1" applyBorder="1" applyAlignment="1">
      <alignment vertical="top" wrapText="1"/>
    </xf>
    <xf numFmtId="0" fontId="3" fillId="0" borderId="12" xfId="0" applyFont="1" applyBorder="1" applyAlignment="1">
      <alignment vertical="top" wrapText="1"/>
    </xf>
    <xf numFmtId="0" fontId="3" fillId="0" borderId="0" xfId="0" applyFont="1" applyBorder="1" applyAlignment="1">
      <alignment horizontal="center" vertical="top"/>
    </xf>
    <xf numFmtId="164" fontId="18" fillId="0" borderId="25" xfId="1" applyNumberFormat="1" applyFont="1" applyBorder="1" applyAlignment="1">
      <alignment vertical="top" wrapText="1"/>
    </xf>
    <xf numFmtId="0" fontId="3" fillId="0" borderId="9" xfId="0" applyFont="1" applyBorder="1" applyAlignment="1">
      <alignment horizontal="center" vertical="top"/>
    </xf>
    <xf numFmtId="0" fontId="3" fillId="0" borderId="19" xfId="0" applyFont="1" applyBorder="1" applyAlignment="1">
      <alignment horizontal="center" vertical="top"/>
    </xf>
    <xf numFmtId="0" fontId="22" fillId="0" borderId="0" xfId="0" applyFont="1" applyBorder="1" applyAlignment="1">
      <alignment horizontal="center" vertical="top" wrapText="1"/>
    </xf>
    <xf numFmtId="0" fontId="22" fillId="0" borderId="25" xfId="0" applyFont="1" applyBorder="1" applyAlignment="1">
      <alignment horizontal="center" vertical="top" wrapText="1"/>
    </xf>
    <xf numFmtId="164" fontId="3" fillId="0" borderId="0" xfId="1" applyNumberFormat="1" applyFont="1" applyBorder="1"/>
    <xf numFmtId="0" fontId="9" fillId="0" borderId="19" xfId="0" applyFont="1" applyBorder="1" applyAlignment="1">
      <alignment horizontal="left" vertical="top" wrapText="1"/>
    </xf>
    <xf numFmtId="164" fontId="3" fillId="0" borderId="24" xfId="1" applyNumberFormat="1" applyFont="1" applyBorder="1"/>
    <xf numFmtId="164" fontId="3" fillId="0" borderId="22" xfId="1" applyNumberFormat="1" applyFont="1" applyBorder="1"/>
    <xf numFmtId="0" fontId="22" fillId="3" borderId="26" xfId="0" applyFont="1" applyFill="1" applyBorder="1" applyAlignment="1">
      <alignment horizontal="right" vertical="top"/>
    </xf>
    <xf numFmtId="0" fontId="22" fillId="3" borderId="17" xfId="0" applyFont="1" applyFill="1" applyBorder="1" applyAlignment="1">
      <alignment horizontal="right" vertical="top"/>
    </xf>
    <xf numFmtId="164" fontId="22" fillId="3" borderId="17" xfId="1" applyNumberFormat="1" applyFont="1" applyFill="1" applyBorder="1" applyAlignment="1">
      <alignment vertical="top"/>
    </xf>
    <xf numFmtId="164" fontId="22" fillId="3" borderId="18" xfId="1" applyNumberFormat="1" applyFont="1" applyFill="1" applyBorder="1" applyAlignment="1">
      <alignment vertical="top"/>
    </xf>
    <xf numFmtId="0" fontId="8" fillId="0" borderId="0" xfId="0" applyFont="1" applyBorder="1" applyAlignment="1">
      <alignment horizontal="center" vertical="center" wrapText="1"/>
    </xf>
    <xf numFmtId="0" fontId="9" fillId="0" borderId="3" xfId="0" applyFont="1" applyBorder="1" applyAlignment="1">
      <alignment vertical="top" wrapText="1"/>
    </xf>
    <xf numFmtId="0" fontId="9" fillId="0" borderId="8" xfId="0" applyFont="1" applyBorder="1" applyAlignment="1">
      <alignment vertical="top" wrapText="1"/>
    </xf>
    <xf numFmtId="0" fontId="7" fillId="0" borderId="15" xfId="0" applyFont="1" applyBorder="1" applyAlignment="1">
      <alignment horizontal="center" vertical="top" wrapText="1"/>
    </xf>
    <xf numFmtId="0" fontId="8" fillId="0" borderId="11" xfId="0" applyFont="1" applyBorder="1" applyAlignment="1">
      <alignment horizontal="center" vertical="top" wrapText="1"/>
    </xf>
    <xf numFmtId="0" fontId="6" fillId="0" borderId="0" xfId="0" applyFont="1" applyBorder="1" applyAlignment="1">
      <alignment horizontal="center" vertical="top"/>
    </xf>
    <xf numFmtId="164" fontId="6" fillId="0" borderId="13" xfId="1" applyNumberFormat="1" applyFont="1" applyBorder="1" applyAlignment="1">
      <alignment horizontal="center" vertical="top"/>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7" fillId="0" borderId="19" xfId="0" applyFont="1" applyBorder="1" applyAlignment="1">
      <alignment vertical="top" wrapText="1"/>
    </xf>
    <xf numFmtId="0" fontId="22" fillId="0" borderId="16" xfId="0" applyFont="1" applyBorder="1" applyAlignment="1">
      <alignment horizontal="center" vertical="top"/>
    </xf>
    <xf numFmtId="0" fontId="22" fillId="0" borderId="18" xfId="0" applyFont="1" applyBorder="1" applyAlignment="1">
      <alignment horizontal="center" vertical="top"/>
    </xf>
    <xf numFmtId="0" fontId="7" fillId="0" borderId="2" xfId="0" applyFont="1" applyBorder="1" applyAlignment="1">
      <alignment horizontal="center" vertical="center" wrapText="1"/>
    </xf>
    <xf numFmtId="0" fontId="9" fillId="0" borderId="14" xfId="0" applyFont="1" applyBorder="1" applyAlignment="1">
      <alignment vertical="top" wrapText="1"/>
    </xf>
    <xf numFmtId="0" fontId="8" fillId="0" borderId="5" xfId="0" applyFont="1" applyBorder="1" applyAlignment="1">
      <alignment vertical="top" wrapText="1"/>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9" fillId="0" borderId="19" xfId="0" applyFont="1" applyBorder="1" applyAlignment="1">
      <alignment vertical="top" wrapText="1"/>
    </xf>
    <xf numFmtId="0" fontId="9" fillId="0" borderId="24" xfId="0" applyFont="1" applyBorder="1" applyAlignment="1">
      <alignment vertical="top" wrapText="1"/>
    </xf>
    <xf numFmtId="43" fontId="3" fillId="0" borderId="24" xfId="1" applyFont="1" applyBorder="1" applyAlignment="1">
      <alignment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42C78-6401-4B4A-BC41-8A194C1CB9A1}">
  <dimension ref="A1:F73"/>
  <sheetViews>
    <sheetView tabSelected="1" zoomScale="55" zoomScaleNormal="55" workbookViewId="0">
      <pane xSplit="1" ySplit="2" topLeftCell="B3" activePane="bottomRight" state="frozen"/>
      <selection pane="topRight" activeCell="B1" sqref="B1"/>
      <selection pane="bottomLeft" activeCell="A3" sqref="A3"/>
      <selection pane="bottomRight" activeCell="I11" sqref="I11"/>
    </sheetView>
  </sheetViews>
  <sheetFormatPr defaultColWidth="8.7265625" defaultRowHeight="14.5" x14ac:dyDescent="0.35"/>
  <cols>
    <col min="1" max="1" width="22.6328125" style="4" customWidth="1"/>
    <col min="2" max="2" width="153.26953125" style="4" customWidth="1"/>
    <col min="3" max="3" width="19.54296875" style="1" customWidth="1"/>
    <col min="4" max="4" width="18.453125" style="2" customWidth="1"/>
    <col min="5" max="5" width="17.1796875" style="3" customWidth="1"/>
    <col min="6" max="6" width="19" style="4" customWidth="1"/>
    <col min="7" max="16384" width="8.7265625" style="4"/>
  </cols>
  <sheetData>
    <row r="1" spans="1:5" ht="51.5" customHeight="1" thickBot="1" x14ac:dyDescent="0.4">
      <c r="A1" s="127" t="s">
        <v>75</v>
      </c>
      <c r="B1" s="128"/>
      <c r="C1" s="128"/>
      <c r="D1" s="128"/>
      <c r="E1" s="129"/>
    </row>
    <row r="2" spans="1:5" s="5" customFormat="1" ht="44" thickBot="1" x14ac:dyDescent="0.4">
      <c r="A2" s="123" t="s">
        <v>2</v>
      </c>
      <c r="B2" s="124" t="s">
        <v>3</v>
      </c>
      <c r="C2" s="125" t="s">
        <v>0</v>
      </c>
      <c r="D2" s="125"/>
      <c r="E2" s="126" t="s">
        <v>1</v>
      </c>
    </row>
    <row r="3" spans="1:5" ht="15" thickBot="1" x14ac:dyDescent="0.4">
      <c r="A3" s="52" t="s">
        <v>5</v>
      </c>
      <c r="B3" s="16" t="s">
        <v>4</v>
      </c>
      <c r="C3" s="6"/>
      <c r="D3" s="6"/>
      <c r="E3" s="7"/>
    </row>
    <row r="4" spans="1:5" ht="29" x14ac:dyDescent="0.35">
      <c r="A4" s="52"/>
      <c r="B4" s="8" t="s">
        <v>78</v>
      </c>
      <c r="C4" s="11" t="s">
        <v>6</v>
      </c>
      <c r="D4" s="66">
        <f>SUM(D5:D6)</f>
        <v>521732</v>
      </c>
      <c r="E4" s="90">
        <v>254354.05</v>
      </c>
    </row>
    <row r="5" spans="1:5" ht="58" x14ac:dyDescent="0.35">
      <c r="A5" s="52"/>
      <c r="B5" s="9" t="s">
        <v>7</v>
      </c>
      <c r="C5" s="68" t="s">
        <v>8</v>
      </c>
      <c r="D5" s="64">
        <v>389700</v>
      </c>
      <c r="E5" s="18">
        <v>194498.99</v>
      </c>
    </row>
    <row r="6" spans="1:5" x14ac:dyDescent="0.35">
      <c r="A6" s="52"/>
      <c r="B6" s="10" t="s">
        <v>9</v>
      </c>
      <c r="C6" s="68" t="s">
        <v>10</v>
      </c>
      <c r="D6" s="64">
        <v>132032</v>
      </c>
      <c r="E6" s="18">
        <v>59855.06</v>
      </c>
    </row>
    <row r="7" spans="1:5" x14ac:dyDescent="0.35">
      <c r="A7" s="52"/>
      <c r="B7" s="9" t="s">
        <v>11</v>
      </c>
      <c r="C7" s="77"/>
      <c r="D7" s="73"/>
      <c r="E7" s="74"/>
    </row>
    <row r="8" spans="1:5" x14ac:dyDescent="0.35">
      <c r="A8" s="52"/>
      <c r="B8" s="9" t="s">
        <v>12</v>
      </c>
      <c r="C8" s="77"/>
      <c r="D8" s="73"/>
      <c r="E8" s="74"/>
    </row>
    <row r="9" spans="1:5" ht="29" x14ac:dyDescent="0.35">
      <c r="A9" s="52"/>
      <c r="B9" s="9" t="s">
        <v>13</v>
      </c>
      <c r="C9" s="77"/>
      <c r="D9" s="73"/>
      <c r="E9" s="74"/>
    </row>
    <row r="10" spans="1:5" ht="29" x14ac:dyDescent="0.35">
      <c r="A10" s="52"/>
      <c r="B10" s="9" t="s">
        <v>14</v>
      </c>
      <c r="C10" s="77"/>
      <c r="D10" s="73"/>
      <c r="E10" s="74"/>
    </row>
    <row r="11" spans="1:5" ht="29" x14ac:dyDescent="0.35">
      <c r="A11" s="52"/>
      <c r="B11" s="9" t="s">
        <v>15</v>
      </c>
      <c r="C11" s="77"/>
      <c r="D11" s="73"/>
      <c r="E11" s="74"/>
    </row>
    <row r="12" spans="1:5" ht="87.5" thickBot="1" x14ac:dyDescent="0.4">
      <c r="A12" s="52"/>
      <c r="B12" s="72" t="s">
        <v>16</v>
      </c>
      <c r="C12" s="78"/>
      <c r="D12" s="75"/>
      <c r="E12" s="76"/>
    </row>
    <row r="13" spans="1:5" ht="15" thickBot="1" x14ac:dyDescent="0.4">
      <c r="A13" s="52"/>
      <c r="B13" s="55" t="s">
        <v>17</v>
      </c>
      <c r="C13" s="92"/>
      <c r="D13" s="92"/>
      <c r="E13" s="93"/>
    </row>
    <row r="14" spans="1:5" ht="102" thickBot="1" x14ac:dyDescent="0.4">
      <c r="A14" s="31"/>
      <c r="B14" s="91" t="s">
        <v>18</v>
      </c>
      <c r="C14" s="94"/>
      <c r="D14" s="95">
        <v>857000</v>
      </c>
      <c r="E14" s="27">
        <v>759569</v>
      </c>
    </row>
    <row r="15" spans="1:5" ht="15" thickBot="1" x14ac:dyDescent="0.4">
      <c r="A15" s="58"/>
      <c r="B15" s="59" t="s">
        <v>19</v>
      </c>
      <c r="C15" s="56"/>
      <c r="D15" s="56"/>
      <c r="E15" s="57"/>
    </row>
    <row r="16" spans="1:5" ht="174" x14ac:dyDescent="0.35">
      <c r="A16" s="12" t="s">
        <v>20</v>
      </c>
      <c r="B16" s="79" t="s">
        <v>21</v>
      </c>
      <c r="C16" s="11" t="s">
        <v>6</v>
      </c>
      <c r="D16" s="66">
        <f>SUM(D17:D18)</f>
        <v>115000</v>
      </c>
      <c r="E16" s="67">
        <v>40716.129999999997</v>
      </c>
    </row>
    <row r="17" spans="1:5" ht="29" x14ac:dyDescent="0.35">
      <c r="A17" s="13"/>
      <c r="B17" s="14" t="s">
        <v>22</v>
      </c>
      <c r="C17" s="68" t="s">
        <v>23</v>
      </c>
      <c r="D17" s="64">
        <v>92000</v>
      </c>
      <c r="E17" s="18">
        <v>32572.903999999999</v>
      </c>
    </row>
    <row r="18" spans="1:5" x14ac:dyDescent="0.35">
      <c r="A18" s="13"/>
      <c r="B18" s="9" t="s">
        <v>24</v>
      </c>
      <c r="C18" s="68" t="s">
        <v>25</v>
      </c>
      <c r="D18" s="64">
        <v>23000</v>
      </c>
      <c r="E18" s="18">
        <v>8143.2259999999997</v>
      </c>
    </row>
    <row r="19" spans="1:5" ht="58" x14ac:dyDescent="0.35">
      <c r="A19" s="13"/>
      <c r="B19" s="9" t="s">
        <v>26</v>
      </c>
      <c r="C19" s="77"/>
      <c r="D19" s="73"/>
      <c r="E19" s="74"/>
    </row>
    <row r="20" spans="1:5" ht="43.5" x14ac:dyDescent="0.35">
      <c r="A20" s="13"/>
      <c r="B20" s="14" t="s">
        <v>27</v>
      </c>
      <c r="C20" s="77"/>
      <c r="D20" s="73"/>
      <c r="E20" s="74"/>
    </row>
    <row r="21" spans="1:5" ht="29" x14ac:dyDescent="0.35">
      <c r="A21" s="13"/>
      <c r="B21" s="10" t="s">
        <v>28</v>
      </c>
      <c r="C21" s="77"/>
      <c r="D21" s="73"/>
      <c r="E21" s="74"/>
    </row>
    <row r="22" spans="1:5" ht="44" thickBot="1" x14ac:dyDescent="0.4">
      <c r="A22" s="15"/>
      <c r="B22" s="72" t="s">
        <v>29</v>
      </c>
      <c r="C22" s="78"/>
      <c r="D22" s="75"/>
      <c r="E22" s="76"/>
    </row>
    <row r="23" spans="1:5" ht="15" thickBot="1" x14ac:dyDescent="0.4">
      <c r="B23" s="16" t="s">
        <v>30</v>
      </c>
      <c r="C23" s="49"/>
      <c r="D23" s="49"/>
      <c r="E23" s="50"/>
    </row>
    <row r="24" spans="1:5" ht="29" x14ac:dyDescent="0.35">
      <c r="A24" s="13" t="s">
        <v>31</v>
      </c>
      <c r="B24" s="60" t="s">
        <v>79</v>
      </c>
      <c r="C24" s="11" t="s">
        <v>6</v>
      </c>
      <c r="D24" s="66">
        <f>SUM(D25:D26)</f>
        <v>169522</v>
      </c>
      <c r="E24" s="67">
        <v>76095.89</v>
      </c>
    </row>
    <row r="25" spans="1:5" ht="58" x14ac:dyDescent="0.35">
      <c r="A25" s="13"/>
      <c r="B25" s="61" t="s">
        <v>80</v>
      </c>
      <c r="C25" s="68" t="s">
        <v>23</v>
      </c>
      <c r="D25" s="64">
        <v>96522</v>
      </c>
      <c r="E25" s="18">
        <v>57071.917500000003</v>
      </c>
    </row>
    <row r="26" spans="1:5" ht="43.5" x14ac:dyDescent="0.35">
      <c r="A26" s="13"/>
      <c r="B26" s="62" t="s">
        <v>32</v>
      </c>
      <c r="C26" s="68" t="s">
        <v>25</v>
      </c>
      <c r="D26" s="64">
        <v>73000</v>
      </c>
      <c r="E26" s="18">
        <v>19023.9725</v>
      </c>
    </row>
    <row r="27" spans="1:5" ht="29" x14ac:dyDescent="0.35">
      <c r="A27" s="13"/>
      <c r="B27" s="63" t="s">
        <v>33</v>
      </c>
      <c r="C27" s="69"/>
      <c r="D27" s="65"/>
      <c r="E27" s="71"/>
    </row>
    <row r="28" spans="1:5" ht="72.5" x14ac:dyDescent="0.35">
      <c r="A28" s="13"/>
      <c r="B28" s="63" t="s">
        <v>34</v>
      </c>
      <c r="C28" s="69"/>
      <c r="D28" s="65"/>
      <c r="E28" s="71"/>
    </row>
    <row r="29" spans="1:5" ht="43.5" x14ac:dyDescent="0.35">
      <c r="A29" s="13"/>
      <c r="B29" s="63" t="s">
        <v>35</v>
      </c>
      <c r="C29" s="69"/>
      <c r="D29" s="65"/>
      <c r="E29" s="71"/>
    </row>
    <row r="30" spans="1:5" ht="29" x14ac:dyDescent="0.35">
      <c r="A30" s="13"/>
      <c r="B30" s="63" t="s">
        <v>36</v>
      </c>
      <c r="C30" s="69"/>
      <c r="D30" s="65"/>
      <c r="E30" s="71"/>
    </row>
    <row r="31" spans="1:5" ht="29" x14ac:dyDescent="0.35">
      <c r="A31" s="13"/>
      <c r="B31" s="63" t="s">
        <v>37</v>
      </c>
      <c r="C31" s="69"/>
      <c r="D31" s="65"/>
      <c r="E31" s="71"/>
    </row>
    <row r="32" spans="1:5" ht="159.5" x14ac:dyDescent="0.35">
      <c r="A32" s="13"/>
      <c r="B32" s="63" t="s">
        <v>81</v>
      </c>
      <c r="C32" s="69"/>
      <c r="D32" s="65"/>
      <c r="E32" s="71"/>
    </row>
    <row r="33" spans="1:6" ht="72.5" x14ac:dyDescent="0.35">
      <c r="A33" s="13"/>
      <c r="B33" s="63" t="s">
        <v>38</v>
      </c>
      <c r="C33" s="69"/>
      <c r="D33" s="65"/>
      <c r="E33" s="71"/>
    </row>
    <row r="34" spans="1:6" ht="58.5" thickBot="1" x14ac:dyDescent="0.4">
      <c r="A34" s="13"/>
      <c r="B34" s="80" t="s">
        <v>39</v>
      </c>
      <c r="C34" s="69"/>
      <c r="D34" s="65"/>
      <c r="E34" s="71"/>
    </row>
    <row r="35" spans="1:6" s="20" customFormat="1" ht="16.5" thickBot="1" x14ac:dyDescent="0.4">
      <c r="A35" s="81"/>
      <c r="B35" s="82" t="s">
        <v>40</v>
      </c>
      <c r="C35" s="82"/>
      <c r="D35" s="83">
        <f>D26+D18+D14+D4</f>
        <v>1474732</v>
      </c>
      <c r="E35" s="84">
        <f>E26+E18+E14+E4</f>
        <v>1041090.2485</v>
      </c>
      <c r="F35" s="19"/>
    </row>
    <row r="36" spans="1:6" ht="15" thickBot="1" x14ac:dyDescent="0.4">
      <c r="B36" s="85"/>
      <c r="E36" s="21"/>
    </row>
    <row r="37" spans="1:6" ht="19" thickBot="1" x14ac:dyDescent="0.4">
      <c r="A37" s="86" t="s">
        <v>41</v>
      </c>
      <c r="B37" s="87"/>
      <c r="C37" s="87"/>
      <c r="D37" s="87"/>
      <c r="E37" s="88"/>
    </row>
    <row r="38" spans="1:6" s="22" customFormat="1" ht="15" thickBot="1" x14ac:dyDescent="0.4">
      <c r="A38" s="51" t="s">
        <v>42</v>
      </c>
      <c r="B38" s="89"/>
      <c r="C38" s="6"/>
      <c r="D38" s="6"/>
      <c r="E38" s="7"/>
    </row>
    <row r="39" spans="1:6" ht="15" thickBot="1" x14ac:dyDescent="0.4">
      <c r="A39" s="130"/>
      <c r="B39" s="131" t="s">
        <v>43</v>
      </c>
      <c r="C39" s="23"/>
      <c r="D39" s="23"/>
      <c r="E39" s="132"/>
    </row>
    <row r="40" spans="1:6" ht="87" x14ac:dyDescent="0.35">
      <c r="A40" s="24" t="s">
        <v>44</v>
      </c>
      <c r="B40" s="122" t="s">
        <v>45</v>
      </c>
      <c r="C40" s="68" t="s">
        <v>6</v>
      </c>
      <c r="D40" s="99">
        <v>856290</v>
      </c>
      <c r="E40" s="17">
        <v>358457.60000000003</v>
      </c>
    </row>
    <row r="41" spans="1:6" ht="29" x14ac:dyDescent="0.35">
      <c r="A41" s="25"/>
      <c r="B41" s="97" t="s">
        <v>46</v>
      </c>
      <c r="C41" s="68" t="s">
        <v>8</v>
      </c>
      <c r="D41" s="99">
        <v>687790</v>
      </c>
      <c r="E41" s="18">
        <v>313595.46000000002</v>
      </c>
    </row>
    <row r="42" spans="1:6" ht="29" x14ac:dyDescent="0.35">
      <c r="A42" s="25"/>
      <c r="B42" s="97" t="s">
        <v>47</v>
      </c>
      <c r="C42" s="68" t="s">
        <v>10</v>
      </c>
      <c r="D42" s="99">
        <v>168500</v>
      </c>
      <c r="E42" s="18">
        <v>44862.14</v>
      </c>
    </row>
    <row r="43" spans="1:6" x14ac:dyDescent="0.35">
      <c r="A43" s="25"/>
      <c r="B43" s="97" t="s">
        <v>48</v>
      </c>
      <c r="C43" s="101"/>
      <c r="D43" s="98"/>
      <c r="E43" s="102"/>
    </row>
    <row r="44" spans="1:6" ht="101.5" x14ac:dyDescent="0.35">
      <c r="A44" s="25"/>
      <c r="B44" s="97" t="s">
        <v>49</v>
      </c>
      <c r="C44" s="101"/>
      <c r="D44" s="98"/>
      <c r="E44" s="102"/>
    </row>
    <row r="45" spans="1:6" ht="102" thickBot="1" x14ac:dyDescent="0.4">
      <c r="A45" s="26"/>
      <c r="B45" s="121" t="s">
        <v>50</v>
      </c>
      <c r="C45" s="101"/>
      <c r="D45" s="98"/>
      <c r="E45" s="102"/>
    </row>
    <row r="46" spans="1:6" ht="15" thickBot="1" x14ac:dyDescent="0.4">
      <c r="A46" s="120"/>
      <c r="B46" s="135" t="s">
        <v>77</v>
      </c>
      <c r="C46" s="136" t="s">
        <v>51</v>
      </c>
      <c r="D46" s="136"/>
      <c r="E46" s="137"/>
    </row>
    <row r="47" spans="1:6" ht="15" thickBot="1" x14ac:dyDescent="0.4">
      <c r="A47" s="133" t="s">
        <v>52</v>
      </c>
      <c r="B47" s="138"/>
      <c r="C47" s="139"/>
      <c r="D47" s="140">
        <v>40000</v>
      </c>
      <c r="E47" s="70">
        <v>10822.71</v>
      </c>
    </row>
    <row r="48" spans="1:6" ht="15" thickBot="1" x14ac:dyDescent="0.4">
      <c r="A48" s="28"/>
      <c r="B48" s="134"/>
      <c r="C48" s="53" t="s">
        <v>53</v>
      </c>
      <c r="D48" s="53"/>
      <c r="E48" s="54"/>
    </row>
    <row r="49" spans="1:5" ht="29" x14ac:dyDescent="0.35">
      <c r="A49" s="28"/>
      <c r="B49" s="97" t="s">
        <v>54</v>
      </c>
      <c r="C49" s="11" t="s">
        <v>6</v>
      </c>
      <c r="D49" s="100">
        <v>682280</v>
      </c>
      <c r="E49" s="67">
        <v>237974.6</v>
      </c>
    </row>
    <row r="50" spans="1:5" ht="29" x14ac:dyDescent="0.35">
      <c r="A50" s="28"/>
      <c r="B50" s="97" t="s">
        <v>55</v>
      </c>
      <c r="C50" s="68" t="s">
        <v>8</v>
      </c>
      <c r="D50" s="99">
        <v>420280</v>
      </c>
      <c r="E50" s="107">
        <v>195764.2</v>
      </c>
    </row>
    <row r="51" spans="1:5" x14ac:dyDescent="0.35">
      <c r="A51" s="28"/>
      <c r="B51" s="97" t="s">
        <v>56</v>
      </c>
      <c r="C51" s="68" t="s">
        <v>10</v>
      </c>
      <c r="D51" s="99">
        <v>262000</v>
      </c>
      <c r="E51" s="18">
        <v>42210.400000000001</v>
      </c>
    </row>
    <row r="52" spans="1:5" ht="43.5" x14ac:dyDescent="0.35">
      <c r="A52" s="28"/>
      <c r="B52" s="103" t="s">
        <v>57</v>
      </c>
      <c r="C52" s="108"/>
      <c r="D52" s="106"/>
      <c r="E52" s="29"/>
    </row>
    <row r="53" spans="1:5" ht="58" x14ac:dyDescent="0.35">
      <c r="A53" s="28"/>
      <c r="B53" s="96" t="s">
        <v>58</v>
      </c>
      <c r="C53" s="108"/>
      <c r="D53" s="106"/>
      <c r="E53" s="29"/>
    </row>
    <row r="54" spans="1:5" ht="29" x14ac:dyDescent="0.35">
      <c r="A54" s="28"/>
      <c r="B54" s="30" t="s">
        <v>59</v>
      </c>
      <c r="C54" s="108"/>
      <c r="D54" s="106"/>
      <c r="E54" s="29"/>
    </row>
    <row r="55" spans="1:5" ht="29" x14ac:dyDescent="0.35">
      <c r="A55" s="28"/>
      <c r="B55" s="96" t="s">
        <v>60</v>
      </c>
      <c r="C55" s="108"/>
      <c r="D55" s="106"/>
      <c r="E55" s="29"/>
    </row>
    <row r="56" spans="1:5" ht="29" x14ac:dyDescent="0.35">
      <c r="A56" s="28"/>
      <c r="B56" s="104" t="s">
        <v>61</v>
      </c>
      <c r="C56" s="108"/>
      <c r="D56" s="106"/>
      <c r="E56" s="29"/>
    </row>
    <row r="57" spans="1:5" ht="29" x14ac:dyDescent="0.35">
      <c r="A57" s="28"/>
      <c r="B57" s="97" t="s">
        <v>62</v>
      </c>
      <c r="C57" s="108"/>
      <c r="D57" s="106"/>
      <c r="E57" s="29"/>
    </row>
    <row r="58" spans="1:5" ht="29" x14ac:dyDescent="0.35">
      <c r="A58" s="28"/>
      <c r="B58" s="97" t="s">
        <v>63</v>
      </c>
      <c r="C58" s="108"/>
      <c r="D58" s="106"/>
      <c r="E58" s="29"/>
    </row>
    <row r="59" spans="1:5" ht="29.5" thickBot="1" x14ac:dyDescent="0.4">
      <c r="A59" s="31"/>
      <c r="B59" s="105" t="s">
        <v>64</v>
      </c>
      <c r="C59" s="109"/>
      <c r="D59" s="33"/>
      <c r="E59" s="34"/>
    </row>
    <row r="60" spans="1:5" ht="15" thickBot="1" x14ac:dyDescent="0.4">
      <c r="A60" s="35"/>
      <c r="B60" s="32"/>
      <c r="C60" s="110" t="s">
        <v>65</v>
      </c>
      <c r="D60" s="110"/>
      <c r="E60" s="111"/>
    </row>
    <row r="61" spans="1:5" ht="43.5" x14ac:dyDescent="0.35">
      <c r="A61" s="37" t="s">
        <v>66</v>
      </c>
      <c r="B61" s="38" t="s">
        <v>67</v>
      </c>
      <c r="C61" s="11" t="s">
        <v>6</v>
      </c>
      <c r="D61" s="100">
        <v>911550</v>
      </c>
      <c r="E61" s="67">
        <v>317747.26999999996</v>
      </c>
    </row>
    <row r="62" spans="1:5" ht="29" x14ac:dyDescent="0.35">
      <c r="A62" s="39"/>
      <c r="B62" s="105" t="s">
        <v>68</v>
      </c>
      <c r="C62" s="68" t="s">
        <v>8</v>
      </c>
      <c r="D62" s="99">
        <v>63550</v>
      </c>
      <c r="E62" s="18">
        <v>28900.799999999999</v>
      </c>
    </row>
    <row r="63" spans="1:5" ht="29.5" thickBot="1" x14ac:dyDescent="0.4">
      <c r="A63" s="40"/>
      <c r="B63" s="41" t="s">
        <v>69</v>
      </c>
      <c r="C63" s="113" t="s">
        <v>10</v>
      </c>
      <c r="D63" s="114">
        <v>848000</v>
      </c>
      <c r="E63" s="115">
        <v>288846.46999999997</v>
      </c>
    </row>
    <row r="64" spans="1:5" ht="15" thickBot="1" x14ac:dyDescent="0.4">
      <c r="A64" s="42"/>
      <c r="B64" s="32"/>
      <c r="C64" s="53" t="s">
        <v>76</v>
      </c>
      <c r="D64" s="53"/>
      <c r="E64" s="54"/>
    </row>
    <row r="65" spans="1:5" ht="29" x14ac:dyDescent="0.35">
      <c r="A65" s="37" t="s">
        <v>70</v>
      </c>
      <c r="B65" s="96" t="s">
        <v>71</v>
      </c>
      <c r="C65" s="11" t="s">
        <v>6</v>
      </c>
      <c r="D65" s="100">
        <v>209403.5</v>
      </c>
      <c r="E65" s="43">
        <v>96895.407500000016</v>
      </c>
    </row>
    <row r="66" spans="1:5" ht="15" thickBot="1" x14ac:dyDescent="0.4">
      <c r="A66" s="40"/>
      <c r="B66" s="104"/>
      <c r="C66" s="68" t="s">
        <v>8</v>
      </c>
      <c r="D66" s="99">
        <v>29270</v>
      </c>
      <c r="E66" s="44">
        <v>14048.99</v>
      </c>
    </row>
    <row r="67" spans="1:5" ht="29.5" thickBot="1" x14ac:dyDescent="0.4">
      <c r="A67" s="45"/>
      <c r="B67" s="36"/>
      <c r="C67" s="68" t="s">
        <v>72</v>
      </c>
      <c r="D67" s="112">
        <v>180133.5</v>
      </c>
      <c r="E67" s="18">
        <v>82846.41750000001</v>
      </c>
    </row>
    <row r="68" spans="1:5" ht="15" thickBot="1" x14ac:dyDescent="0.4">
      <c r="A68" s="46"/>
      <c r="B68" s="116"/>
      <c r="C68" s="117" t="s">
        <v>73</v>
      </c>
      <c r="D68" s="118">
        <f>D40+D47+D49+D61+D65</f>
        <v>2699523.5</v>
      </c>
      <c r="E68" s="119">
        <f>E40+E47+E49+E61+E65</f>
        <v>1021897.5874999999</v>
      </c>
    </row>
    <row r="69" spans="1:5" x14ac:dyDescent="0.35">
      <c r="D69" s="1"/>
    </row>
    <row r="70" spans="1:5" ht="18.5" x14ac:dyDescent="0.35">
      <c r="B70" s="47"/>
      <c r="C70" s="47" t="s">
        <v>74</v>
      </c>
      <c r="D70" s="48">
        <f>D68+D35</f>
        <v>4174255.5</v>
      </c>
      <c r="E70" s="48">
        <f>E68+E35</f>
        <v>2062987.8359999999</v>
      </c>
    </row>
    <row r="71" spans="1:5" x14ac:dyDescent="0.35">
      <c r="D71" s="1"/>
    </row>
    <row r="73" spans="1:5" x14ac:dyDescent="0.35">
      <c r="D73" s="1"/>
    </row>
  </sheetData>
  <mergeCells count="25">
    <mergeCell ref="A37:E37"/>
    <mergeCell ref="B38:E38"/>
    <mergeCell ref="C43:E45"/>
    <mergeCell ref="C52:E59"/>
    <mergeCell ref="A1:E1"/>
    <mergeCell ref="B39:E39"/>
    <mergeCell ref="B3:E3"/>
    <mergeCell ref="A3:A14"/>
    <mergeCell ref="B13:E13"/>
    <mergeCell ref="B15:E15"/>
    <mergeCell ref="B23:E23"/>
    <mergeCell ref="C27:E34"/>
    <mergeCell ref="C7:E12"/>
    <mergeCell ref="C19:E22"/>
    <mergeCell ref="A40:A45"/>
    <mergeCell ref="A47:A59"/>
    <mergeCell ref="A61:A63"/>
    <mergeCell ref="A65:A66"/>
    <mergeCell ref="C60:E60"/>
    <mergeCell ref="C64:E64"/>
    <mergeCell ref="C48:E48"/>
    <mergeCell ref="C46:E46"/>
    <mergeCell ref="A24:A34"/>
    <mergeCell ref="A16:A22"/>
    <mergeCell ref="C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 Kerem</dc:creator>
  <cp:lastModifiedBy>Katrin Kerem</cp:lastModifiedBy>
  <dcterms:created xsi:type="dcterms:W3CDTF">2024-07-30T07:14:38Z</dcterms:created>
  <dcterms:modified xsi:type="dcterms:W3CDTF">2024-07-30T07:46:35Z</dcterms:modified>
</cp:coreProperties>
</file>